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Users/corneliakopf/Downloads/"/>
    </mc:Choice>
  </mc:AlternateContent>
  <xr:revisionPtr revIDLastSave="0" documentId="13_ncr:1_{78CBCAA2-3678-5A45-AEDB-48539FD74F77}" xr6:coauthVersionLast="45" xr6:coauthVersionMax="45" xr10:uidLastSave="{00000000-0000-0000-0000-000000000000}"/>
  <bookViews>
    <workbookView xWindow="0" yWindow="460" windowWidth="28800" windowHeight="18800" xr2:uid="{00000000-000D-0000-FFFF-FFFF00000000}"/>
  </bookViews>
  <sheets>
    <sheet name="RTS28_R_Aktienderivate" sheetId="1" r:id="rId1"/>
    <sheet name="RTS28_R_Eigenkapitalinstrumente" sheetId="5" r:id="rId2"/>
    <sheet name="RTS28_R_Rohstoffderivate" sheetId="9" r:id="rId3"/>
    <sheet name="RTS28_R_Schuldtitel" sheetId="12" r:id="rId4"/>
    <sheet name="RTS28_R_Sonstige" sheetId="6" r:id="rId5"/>
    <sheet name="RTS28_R_VerbriefteDerivate" sheetId="7" r:id="rId6"/>
    <sheet name="RTS28_R_StrukturierteProdukte" sheetId="8" r:id="rId7"/>
    <sheet name="RTS28_R_Währungsderivate" sheetId="49" r:id="rId8"/>
    <sheet name="RTS28_P_Aktienderivate" sheetId="10" r:id="rId9"/>
    <sheet name="RTS28_P_Eigenkapitalinstrumente" sheetId="11" r:id="rId10"/>
    <sheet name="RTS28_P_Schuldtitel" sheetId="13" r:id="rId11"/>
    <sheet name="RTS28_P_Sonstige" sheetId="14" r:id="rId12"/>
    <sheet name="RTS28_P_VerbriefteDerivate" sheetId="15" r:id="rId13"/>
    <sheet name="RTS28_P_StrukturierteProduke" sheetId="16" r:id="rId14"/>
    <sheet name="RTS28_P_Zinsderivate" sheetId="17" r:id="rId15"/>
    <sheet name="RTS28_P_Währungsderivate" sheetId="50" r:id="rId16"/>
    <sheet name="RTS28_T_Aktienderivate" sheetId="33" r:id="rId17"/>
    <sheet name="RTS28_T_Eigenkapitalinstrumente" sheetId="34" r:id="rId18"/>
    <sheet name="RTS28_T_Rohstoffderivate" sheetId="35" r:id="rId19"/>
    <sheet name="RTS28_T_Schuldtitel" sheetId="36" r:id="rId20"/>
    <sheet name="RTS28_T_Sonstige" sheetId="37" r:id="rId21"/>
    <sheet name="RTS28_T_VerbriefteDerivate" sheetId="38" r:id="rId22"/>
    <sheet name="RTS28_T_StrukturierteProdukte" sheetId="39" r:id="rId23"/>
    <sheet name="RTS28_T_Zinsderivate" sheetId="40" r:id="rId24"/>
    <sheet name="RTS28_T_Währungsderivate" sheetId="51" r:id="rId25"/>
    <sheet name="RTS28_R_Equity_Derivates" sheetId="18" state="hidden" r:id="rId26"/>
    <sheet name="RTS28_R_Equities_Shares" sheetId="21" state="hidden" r:id="rId27"/>
    <sheet name="RTS28_R_Commodities_derivate" sheetId="23" state="hidden" r:id="rId28"/>
    <sheet name="RTS28_R_Debt_instruments" sheetId="24" state="hidden" r:id="rId29"/>
    <sheet name="RTS28_R_Other" sheetId="26" state="hidden" r:id="rId30"/>
    <sheet name="RTS28_R_Securitized_derivates" sheetId="28" state="hidden" r:id="rId31"/>
    <sheet name="RTS28_R_Structured" sheetId="30" state="hidden" r:id="rId32"/>
    <sheet name="RTS28_R_Currency_derivates" sheetId="52" state="hidden" r:id="rId33"/>
    <sheet name="RTS28_P_Equity_Derivates" sheetId="19" state="hidden" r:id="rId34"/>
    <sheet name="RTS28_P_Equities_Shares" sheetId="20" state="hidden" r:id="rId35"/>
    <sheet name="RTS28_P_Debt_instruments" sheetId="25" state="hidden" r:id="rId36"/>
    <sheet name="RTS28_P_Other" sheetId="27" state="hidden" r:id="rId37"/>
    <sheet name="RTS28_P_Securitized_derivates" sheetId="29" state="hidden" r:id="rId38"/>
    <sheet name="RTS28_P_Structured" sheetId="31" state="hidden" r:id="rId39"/>
    <sheet name="RTS28_P_Interest_derivates" sheetId="32" state="hidden" r:id="rId40"/>
    <sheet name="RTS28_P_Currency_derivates" sheetId="53" state="hidden" r:id="rId41"/>
    <sheet name="RTS28_T_Equity_Derivates" sheetId="41" state="hidden" r:id="rId42"/>
    <sheet name="RTS28_T_Equities_Shares" sheetId="42" state="hidden" r:id="rId43"/>
    <sheet name="RTS28_T_Commodities_derivates" sheetId="43" state="hidden" r:id="rId44"/>
    <sheet name="RTS28_T_Debt_instruments" sheetId="44" state="hidden" r:id="rId45"/>
    <sheet name="RTS28_T_Other" sheetId="45" state="hidden" r:id="rId46"/>
    <sheet name="RTS28_T_Securitized_derivates" sheetId="46" state="hidden" r:id="rId47"/>
    <sheet name="RTS28_T_Structured" sheetId="47" state="hidden" r:id="rId48"/>
    <sheet name="RTS28_T_Interest_derivates" sheetId="48" state="hidden" r:id="rId49"/>
    <sheet name="RTS28_T_Currency_derivates" sheetId="54" state="hidden" r:id="rId5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54" l="1"/>
  <c r="C12" i="54"/>
  <c r="C13" i="54"/>
  <c r="C14" i="54"/>
  <c r="C15" i="54"/>
  <c r="B11" i="54"/>
  <c r="B12" i="54"/>
  <c r="B13" i="54"/>
  <c r="B14" i="54"/>
  <c r="B15" i="54"/>
  <c r="A11" i="54"/>
  <c r="A12" i="54"/>
  <c r="A13" i="54"/>
  <c r="A14" i="54"/>
  <c r="A15" i="54"/>
  <c r="B8" i="54"/>
  <c r="F11" i="53"/>
  <c r="F12" i="53"/>
  <c r="F13" i="53"/>
  <c r="F14" i="53"/>
  <c r="F15" i="53"/>
  <c r="E11" i="53"/>
  <c r="E12" i="53"/>
  <c r="E13" i="53"/>
  <c r="E14" i="53"/>
  <c r="E15" i="53"/>
  <c r="D11" i="53"/>
  <c r="D12" i="53"/>
  <c r="D13" i="53"/>
  <c r="D14" i="53"/>
  <c r="D15" i="53"/>
  <c r="C11" i="53"/>
  <c r="C12" i="53"/>
  <c r="C13" i="53"/>
  <c r="C14" i="53"/>
  <c r="C15" i="53"/>
  <c r="B11" i="53"/>
  <c r="B12" i="53"/>
  <c r="B13" i="53"/>
  <c r="B14" i="53"/>
  <c r="B15" i="53"/>
  <c r="A11" i="53"/>
  <c r="A12" i="53"/>
  <c r="A13" i="53"/>
  <c r="A14" i="53"/>
  <c r="A15" i="53"/>
  <c r="B8" i="53"/>
  <c r="F11" i="52"/>
  <c r="F12" i="52"/>
  <c r="F13" i="52"/>
  <c r="F14" i="52"/>
  <c r="F15" i="52"/>
  <c r="E11" i="52"/>
  <c r="E12" i="52"/>
  <c r="E13" i="52"/>
  <c r="E14" i="52"/>
  <c r="E15" i="52"/>
  <c r="D11" i="52"/>
  <c r="D12" i="52"/>
  <c r="D13" i="52"/>
  <c r="D14" i="52"/>
  <c r="D15" i="52"/>
  <c r="C11" i="52"/>
  <c r="C12" i="52"/>
  <c r="C13" i="52"/>
  <c r="C14" i="52"/>
  <c r="C15" i="52"/>
  <c r="B11" i="52"/>
  <c r="B12" i="52"/>
  <c r="B13" i="52"/>
  <c r="B14" i="52"/>
  <c r="B15" i="52"/>
  <c r="A11" i="52"/>
  <c r="A12" i="52"/>
  <c r="A13" i="52"/>
  <c r="A14" i="52"/>
  <c r="A15" i="52"/>
  <c r="B8" i="52"/>
  <c r="D11" i="21" l="1"/>
  <c r="B8" i="48" l="1"/>
  <c r="B8" i="47"/>
  <c r="B8" i="46"/>
  <c r="B8" i="45"/>
  <c r="B8" i="44"/>
  <c r="B8" i="43"/>
  <c r="B8" i="42"/>
  <c r="B8" i="41"/>
  <c r="B8" i="32"/>
  <c r="B8" i="31"/>
  <c r="B8" i="29"/>
  <c r="B8" i="27"/>
  <c r="B8" i="25"/>
  <c r="B8" i="20"/>
  <c r="D11" i="20"/>
  <c r="B8" i="19"/>
  <c r="B8" i="30"/>
  <c r="B8" i="28"/>
  <c r="B8" i="26"/>
  <c r="B8" i="24"/>
  <c r="B8" i="23"/>
  <c r="D11" i="23"/>
  <c r="B8" i="21"/>
  <c r="B8" i="18"/>
  <c r="A11" i="48" l="1"/>
  <c r="B11" i="48"/>
  <c r="C11" i="48"/>
  <c r="A12" i="48"/>
  <c r="B12" i="48"/>
  <c r="C12" i="48"/>
  <c r="A13" i="48"/>
  <c r="B13" i="48"/>
  <c r="C13" i="48"/>
  <c r="A14" i="48"/>
  <c r="B14" i="48"/>
  <c r="C14" i="48"/>
  <c r="A15" i="48"/>
  <c r="B15" i="48"/>
  <c r="C15" i="48"/>
  <c r="A11" i="47"/>
  <c r="B11" i="47"/>
  <c r="C11" i="47"/>
  <c r="A12" i="47"/>
  <c r="B12" i="47"/>
  <c r="C12" i="47"/>
  <c r="A13" i="47"/>
  <c r="B13" i="47"/>
  <c r="C13" i="47"/>
  <c r="A14" i="47"/>
  <c r="B14" i="47"/>
  <c r="C14" i="47"/>
  <c r="A15" i="47"/>
  <c r="B15" i="47"/>
  <c r="C15" i="47"/>
  <c r="A11" i="46"/>
  <c r="B11" i="46"/>
  <c r="C11" i="46"/>
  <c r="A12" i="46"/>
  <c r="B12" i="46"/>
  <c r="C12" i="46"/>
  <c r="A13" i="46"/>
  <c r="B13" i="46"/>
  <c r="C13" i="46"/>
  <c r="A14" i="46"/>
  <c r="B14" i="46"/>
  <c r="C14" i="46"/>
  <c r="A15" i="46"/>
  <c r="B15" i="46"/>
  <c r="C15" i="46"/>
  <c r="A11" i="45"/>
  <c r="B11" i="45"/>
  <c r="C11" i="45"/>
  <c r="A12" i="45"/>
  <c r="B12" i="45"/>
  <c r="C12" i="45"/>
  <c r="A13" i="45"/>
  <c r="B13" i="45"/>
  <c r="C13" i="45"/>
  <c r="A14" i="45"/>
  <c r="B14" i="45"/>
  <c r="C14" i="45"/>
  <c r="A15" i="45"/>
  <c r="B15" i="45"/>
  <c r="C15" i="45"/>
  <c r="A11" i="44"/>
  <c r="B11" i="44"/>
  <c r="C11" i="44"/>
  <c r="A12" i="44"/>
  <c r="B12" i="44"/>
  <c r="C12" i="44"/>
  <c r="A13" i="44"/>
  <c r="B13" i="44"/>
  <c r="C13" i="44"/>
  <c r="A14" i="44"/>
  <c r="B14" i="44"/>
  <c r="C14" i="44"/>
  <c r="A15" i="44"/>
  <c r="B15" i="44"/>
  <c r="C15" i="44"/>
  <c r="A11" i="43"/>
  <c r="B11" i="43"/>
  <c r="C11" i="43"/>
  <c r="A12" i="43"/>
  <c r="B12" i="43"/>
  <c r="C12" i="43"/>
  <c r="A13" i="43"/>
  <c r="B13" i="43"/>
  <c r="C13" i="43"/>
  <c r="A14" i="43"/>
  <c r="B14" i="43"/>
  <c r="C14" i="43"/>
  <c r="A15" i="43"/>
  <c r="B15" i="43"/>
  <c r="C15" i="43"/>
  <c r="A11" i="42"/>
  <c r="B11" i="42"/>
  <c r="C11" i="42"/>
  <c r="A12" i="42"/>
  <c r="B12" i="42"/>
  <c r="C12" i="42"/>
  <c r="A13" i="42"/>
  <c r="B13" i="42"/>
  <c r="C13" i="42"/>
  <c r="A14" i="42"/>
  <c r="B14" i="42"/>
  <c r="C14" i="42"/>
  <c r="A15" i="42"/>
  <c r="B15" i="42"/>
  <c r="C15" i="42"/>
  <c r="A11" i="41"/>
  <c r="B11" i="41"/>
  <c r="C11" i="41"/>
  <c r="A12" i="41"/>
  <c r="B12" i="41"/>
  <c r="C12" i="41"/>
  <c r="A13" i="41"/>
  <c r="B13" i="41"/>
  <c r="C13" i="41"/>
  <c r="A14" i="41"/>
  <c r="B14" i="41"/>
  <c r="C14" i="41"/>
  <c r="A15" i="41"/>
  <c r="B15" i="41"/>
  <c r="C15" i="41"/>
  <c r="A11" i="32" l="1"/>
  <c r="B11" i="32"/>
  <c r="C11" i="32"/>
  <c r="D11" i="32"/>
  <c r="E11" i="32"/>
  <c r="F11" i="32"/>
  <c r="A12" i="32"/>
  <c r="B12" i="32"/>
  <c r="C12" i="32"/>
  <c r="D12" i="32"/>
  <c r="E12" i="32"/>
  <c r="F12" i="32"/>
  <c r="A13" i="32"/>
  <c r="B13" i="32"/>
  <c r="C13" i="32"/>
  <c r="D13" i="32"/>
  <c r="E13" i="32"/>
  <c r="F13" i="32"/>
  <c r="A14" i="32"/>
  <c r="B14" i="32"/>
  <c r="C14" i="32"/>
  <c r="D14" i="32"/>
  <c r="E14" i="32"/>
  <c r="F14" i="32"/>
  <c r="A15" i="32"/>
  <c r="B15" i="32"/>
  <c r="C15" i="32"/>
  <c r="D15" i="32"/>
  <c r="E15" i="32"/>
  <c r="F15" i="32"/>
  <c r="A11" i="31"/>
  <c r="B11" i="31"/>
  <c r="C11" i="31"/>
  <c r="D11" i="31"/>
  <c r="E11" i="31"/>
  <c r="F11" i="31"/>
  <c r="A12" i="31"/>
  <c r="B12" i="31"/>
  <c r="C12" i="31"/>
  <c r="D12" i="31"/>
  <c r="E12" i="31"/>
  <c r="F12" i="31"/>
  <c r="A13" i="31"/>
  <c r="B13" i="31"/>
  <c r="C13" i="31"/>
  <c r="D13" i="31"/>
  <c r="E13" i="31"/>
  <c r="F13" i="31"/>
  <c r="A14" i="31"/>
  <c r="B14" i="31"/>
  <c r="C14" i="31"/>
  <c r="D14" i="31"/>
  <c r="E14" i="31"/>
  <c r="F14" i="31"/>
  <c r="A15" i="31"/>
  <c r="B15" i="31"/>
  <c r="C15" i="31"/>
  <c r="D15" i="31"/>
  <c r="E15" i="31"/>
  <c r="F15" i="31"/>
  <c r="A11" i="30"/>
  <c r="B11" i="30"/>
  <c r="C11" i="30"/>
  <c r="D11" i="30"/>
  <c r="E11" i="30"/>
  <c r="F11" i="30"/>
  <c r="A12" i="30"/>
  <c r="B12" i="30"/>
  <c r="C12" i="30"/>
  <c r="D12" i="30"/>
  <c r="E12" i="30"/>
  <c r="F12" i="30"/>
  <c r="A13" i="30"/>
  <c r="B13" i="30"/>
  <c r="C13" i="30"/>
  <c r="D13" i="30"/>
  <c r="E13" i="30"/>
  <c r="F13" i="30"/>
  <c r="A14" i="30"/>
  <c r="B14" i="30"/>
  <c r="C14" i="30"/>
  <c r="D14" i="30"/>
  <c r="E14" i="30"/>
  <c r="F14" i="30"/>
  <c r="A15" i="30"/>
  <c r="B15" i="30"/>
  <c r="C15" i="30"/>
  <c r="D15" i="30"/>
  <c r="E15" i="30"/>
  <c r="F15" i="30"/>
  <c r="A11" i="29"/>
  <c r="B11" i="29"/>
  <c r="C11" i="29"/>
  <c r="D11" i="29"/>
  <c r="E11" i="29"/>
  <c r="F11" i="29"/>
  <c r="A12" i="29"/>
  <c r="B12" i="29"/>
  <c r="C12" i="29"/>
  <c r="D12" i="29"/>
  <c r="E12" i="29"/>
  <c r="F12" i="29"/>
  <c r="A13" i="29"/>
  <c r="B13" i="29"/>
  <c r="C13" i="29"/>
  <c r="D13" i="29"/>
  <c r="E13" i="29"/>
  <c r="F13" i="29"/>
  <c r="A14" i="29"/>
  <c r="B14" i="29"/>
  <c r="C14" i="29"/>
  <c r="D14" i="29"/>
  <c r="E14" i="29"/>
  <c r="F14" i="29"/>
  <c r="A15" i="29"/>
  <c r="B15" i="29"/>
  <c r="C15" i="29"/>
  <c r="D15" i="29"/>
  <c r="E15" i="29"/>
  <c r="F15" i="29"/>
  <c r="A11" i="28"/>
  <c r="B11" i="28"/>
  <c r="C11" i="28"/>
  <c r="D11" i="28"/>
  <c r="E11" i="28"/>
  <c r="F11" i="28"/>
  <c r="A12" i="28"/>
  <c r="B12" i="28"/>
  <c r="C12" i="28"/>
  <c r="D12" i="28"/>
  <c r="E12" i="28"/>
  <c r="F12" i="28"/>
  <c r="A13" i="28"/>
  <c r="B13" i="28"/>
  <c r="C13" i="28"/>
  <c r="D13" i="28"/>
  <c r="E13" i="28"/>
  <c r="F13" i="28"/>
  <c r="A14" i="28"/>
  <c r="B14" i="28"/>
  <c r="C14" i="28"/>
  <c r="D14" i="28"/>
  <c r="E14" i="28"/>
  <c r="F14" i="28"/>
  <c r="A15" i="28"/>
  <c r="B15" i="28"/>
  <c r="C15" i="28"/>
  <c r="D15" i="28"/>
  <c r="E15" i="28"/>
  <c r="F15" i="28"/>
  <c r="A11" i="27"/>
  <c r="B11" i="27"/>
  <c r="C11" i="27"/>
  <c r="D11" i="27"/>
  <c r="E11" i="27"/>
  <c r="F11" i="27"/>
  <c r="A12" i="27"/>
  <c r="B12" i="27"/>
  <c r="C12" i="27"/>
  <c r="D12" i="27"/>
  <c r="E12" i="27"/>
  <c r="F12" i="27"/>
  <c r="A13" i="27"/>
  <c r="B13" i="27"/>
  <c r="C13" i="27"/>
  <c r="D13" i="27"/>
  <c r="E13" i="27"/>
  <c r="F13" i="27"/>
  <c r="A14" i="27"/>
  <c r="B14" i="27"/>
  <c r="C14" i="27"/>
  <c r="D14" i="27"/>
  <c r="E14" i="27"/>
  <c r="F14" i="27"/>
  <c r="A15" i="27"/>
  <c r="B15" i="27"/>
  <c r="C15" i="27"/>
  <c r="D15" i="27"/>
  <c r="E15" i="27"/>
  <c r="F15" i="27"/>
  <c r="A11" i="26"/>
  <c r="B11" i="26"/>
  <c r="C11" i="26"/>
  <c r="D11" i="26"/>
  <c r="E11" i="26"/>
  <c r="F11" i="26"/>
  <c r="A12" i="26"/>
  <c r="B12" i="26"/>
  <c r="C12" i="26"/>
  <c r="D12" i="26"/>
  <c r="E12" i="26"/>
  <c r="F12" i="26"/>
  <c r="A13" i="26"/>
  <c r="B13" i="26"/>
  <c r="C13" i="26"/>
  <c r="D13" i="26"/>
  <c r="E13" i="26"/>
  <c r="F13" i="26"/>
  <c r="A14" i="26"/>
  <c r="B14" i="26"/>
  <c r="C14" i="26"/>
  <c r="D14" i="26"/>
  <c r="E14" i="26"/>
  <c r="F14" i="26"/>
  <c r="A15" i="26"/>
  <c r="B15" i="26"/>
  <c r="C15" i="26"/>
  <c r="D15" i="26"/>
  <c r="E15" i="26"/>
  <c r="F15" i="26"/>
  <c r="A11" i="25"/>
  <c r="B11" i="25"/>
  <c r="C11" i="25"/>
  <c r="D11" i="25"/>
  <c r="E11" i="25"/>
  <c r="F11" i="25"/>
  <c r="A12" i="25"/>
  <c r="B12" i="25"/>
  <c r="C12" i="25"/>
  <c r="D12" i="25"/>
  <c r="E12" i="25"/>
  <c r="F12" i="25"/>
  <c r="A13" i="25"/>
  <c r="B13" i="25"/>
  <c r="C13" i="25"/>
  <c r="D13" i="25"/>
  <c r="E13" i="25"/>
  <c r="F13" i="25"/>
  <c r="A14" i="25"/>
  <c r="B14" i="25"/>
  <c r="C14" i="25"/>
  <c r="D14" i="25"/>
  <c r="E14" i="25"/>
  <c r="F14" i="25"/>
  <c r="A15" i="25"/>
  <c r="B15" i="25"/>
  <c r="C15" i="25"/>
  <c r="D15" i="25"/>
  <c r="E15" i="25"/>
  <c r="F15" i="25"/>
  <c r="A11" i="24"/>
  <c r="B11" i="24"/>
  <c r="C11" i="24"/>
  <c r="D11" i="24"/>
  <c r="E11" i="24"/>
  <c r="F11" i="24"/>
  <c r="A12" i="24"/>
  <c r="B12" i="24"/>
  <c r="C12" i="24"/>
  <c r="D12" i="24"/>
  <c r="E12" i="24"/>
  <c r="F12" i="24"/>
  <c r="A13" i="24"/>
  <c r="B13" i="24"/>
  <c r="C13" i="24"/>
  <c r="D13" i="24"/>
  <c r="E13" i="24"/>
  <c r="F13" i="24"/>
  <c r="A14" i="24"/>
  <c r="B14" i="24"/>
  <c r="C14" i="24"/>
  <c r="D14" i="24"/>
  <c r="E14" i="24"/>
  <c r="F14" i="24"/>
  <c r="A15" i="24"/>
  <c r="B15" i="24"/>
  <c r="C15" i="24"/>
  <c r="D15" i="24"/>
  <c r="E15" i="24"/>
  <c r="F15" i="24"/>
  <c r="A11" i="20"/>
  <c r="B11" i="20"/>
  <c r="C11" i="20"/>
  <c r="E11" i="20"/>
  <c r="F11" i="20"/>
  <c r="A12" i="20"/>
  <c r="B12" i="20"/>
  <c r="C12" i="20"/>
  <c r="D12" i="20"/>
  <c r="E12" i="20"/>
  <c r="F12" i="20"/>
  <c r="A13" i="20"/>
  <c r="B13" i="20"/>
  <c r="C13" i="20"/>
  <c r="D13" i="20"/>
  <c r="E13" i="20"/>
  <c r="F13" i="20"/>
  <c r="A14" i="20"/>
  <c r="B14" i="20"/>
  <c r="C14" i="20"/>
  <c r="D14" i="20"/>
  <c r="E14" i="20"/>
  <c r="F14" i="20"/>
  <c r="A15" i="20"/>
  <c r="B15" i="20"/>
  <c r="C15" i="20"/>
  <c r="D15" i="20"/>
  <c r="E15" i="20"/>
  <c r="F15" i="20"/>
  <c r="A11" i="21"/>
  <c r="B11" i="21"/>
  <c r="C11" i="21"/>
  <c r="E11" i="21"/>
  <c r="F11" i="21"/>
  <c r="A12" i="21"/>
  <c r="B12" i="21"/>
  <c r="C12" i="21"/>
  <c r="D12" i="21"/>
  <c r="E12" i="21"/>
  <c r="F12" i="21"/>
  <c r="A13" i="21"/>
  <c r="B13" i="21"/>
  <c r="C13" i="21"/>
  <c r="D13" i="21"/>
  <c r="E13" i="21"/>
  <c r="F13" i="21"/>
  <c r="A14" i="21"/>
  <c r="B14" i="21"/>
  <c r="C14" i="21"/>
  <c r="D14" i="21"/>
  <c r="E14" i="21"/>
  <c r="F14" i="21"/>
  <c r="A15" i="21"/>
  <c r="B15" i="21"/>
  <c r="C15" i="21"/>
  <c r="D15" i="21"/>
  <c r="E15" i="21"/>
  <c r="F15" i="21"/>
  <c r="A11" i="19"/>
  <c r="B11" i="19"/>
  <c r="C11" i="19"/>
  <c r="D11" i="19"/>
  <c r="E11" i="19"/>
  <c r="F11" i="19"/>
  <c r="A12" i="19"/>
  <c r="B12" i="19"/>
  <c r="C12" i="19"/>
  <c r="D12" i="19"/>
  <c r="E12" i="19"/>
  <c r="F12" i="19"/>
  <c r="A13" i="19"/>
  <c r="B13" i="19"/>
  <c r="C13" i="19"/>
  <c r="D13" i="19"/>
  <c r="E13" i="19"/>
  <c r="F13" i="19"/>
  <c r="A14" i="19"/>
  <c r="B14" i="19"/>
  <c r="C14" i="19"/>
  <c r="D14" i="19"/>
  <c r="E14" i="19"/>
  <c r="F14" i="19"/>
  <c r="A15" i="19"/>
  <c r="B15" i="19"/>
  <c r="C15" i="19"/>
  <c r="D15" i="19"/>
  <c r="E15" i="19"/>
  <c r="F15" i="19"/>
  <c r="A11" i="18"/>
  <c r="B11" i="18"/>
  <c r="C11" i="18"/>
  <c r="D11" i="18"/>
  <c r="E11" i="18"/>
  <c r="F11" i="18"/>
  <c r="A12" i="18"/>
  <c r="B12" i="18"/>
  <c r="C12" i="18"/>
  <c r="D12" i="18"/>
  <c r="E12" i="18"/>
  <c r="F12" i="18"/>
  <c r="A13" i="18"/>
  <c r="B13" i="18"/>
  <c r="C13" i="18"/>
  <c r="D13" i="18"/>
  <c r="E13" i="18"/>
  <c r="F13" i="18"/>
  <c r="A14" i="18"/>
  <c r="B14" i="18"/>
  <c r="C14" i="18"/>
  <c r="D14" i="18"/>
  <c r="E14" i="18"/>
  <c r="F14" i="18"/>
  <c r="A15" i="18"/>
  <c r="B15" i="18"/>
  <c r="C15" i="18"/>
  <c r="D15" i="18"/>
  <c r="E15" i="18"/>
  <c r="F15" i="18"/>
  <c r="A11" i="23"/>
  <c r="B11" i="23"/>
  <c r="C11" i="23"/>
  <c r="E11" i="23"/>
  <c r="F11" i="23"/>
  <c r="A12" i="23"/>
  <c r="B12" i="23"/>
  <c r="C12" i="23"/>
  <c r="D12" i="23"/>
  <c r="E12" i="23"/>
  <c r="F12" i="23"/>
  <c r="A13" i="23"/>
  <c r="B13" i="23"/>
  <c r="C13" i="23"/>
  <c r="D13" i="23"/>
  <c r="E13" i="23"/>
  <c r="F13" i="23"/>
  <c r="A14" i="23"/>
  <c r="B14" i="23"/>
  <c r="C14" i="23"/>
  <c r="D14" i="23"/>
  <c r="E14" i="23"/>
  <c r="F14" i="23"/>
  <c r="A15" i="23"/>
  <c r="B15" i="23"/>
  <c r="C15" i="23"/>
  <c r="D15" i="23"/>
  <c r="E15" i="23"/>
  <c r="F15" i="23"/>
</calcChain>
</file>

<file path=xl/sharedStrings.xml><?xml version="1.0" encoding="utf-8"?>
<sst xmlns="http://schemas.openxmlformats.org/spreadsheetml/2006/main" count="592" uniqueCount="67">
  <si>
    <t>Kleinanleger</t>
  </si>
  <si>
    <t>Kategorie des Finanzinstruments</t>
  </si>
  <si>
    <t>Angabe, ob im Vorjahr im Durchschnitt &lt;1 Handelsgeschäft pro Geschäftstag ausgeführt wurde</t>
  </si>
  <si>
    <t>Nein</t>
  </si>
  <si>
    <t>Die fünf Handelsplätze, die ausgehend vom Handelsvolumen am wichtigsten sind (in absteigender Reihenfolge nach Handelsvolumen)</t>
  </si>
  <si>
    <t>Anteil des Handeslvolumens als Prozentsatz des gesamten Volumens in dieser Kategorie</t>
  </si>
  <si>
    <t>Anteil der ausgeführten Aufträge als Prozentsatz aller Aufträge in dieser Kategorie</t>
  </si>
  <si>
    <t>Prozentsatz passiver Aufträge</t>
  </si>
  <si>
    <t>Prozentsatz aggressiver Aufträge</t>
  </si>
  <si>
    <t>Prozentsatz gelenkter Aufträge</t>
  </si>
  <si>
    <t>Professionelle Kunden</t>
  </si>
  <si>
    <t>Retail clients</t>
  </si>
  <si>
    <t>Class of Instrument</t>
  </si>
  <si>
    <t>Notification if &lt;1 average trade per business day in the previous year</t>
  </si>
  <si>
    <t>Top five execution venues ranked in terms of trading volumes (descending order)</t>
  </si>
  <si>
    <t>Proportion of volume traded as a percentage of total in that class</t>
  </si>
  <si>
    <t>Proportion of orders executed as percentage of total in that class</t>
  </si>
  <si>
    <t>Percentage of passive orders</t>
  </si>
  <si>
    <t>Percentage of aggressive orders</t>
  </si>
  <si>
    <t>Percentage of directed orders</t>
  </si>
  <si>
    <t>Options Price Reporting Authority (OPRA)</t>
  </si>
  <si>
    <t>Eurex Deutschland (XEUR)</t>
  </si>
  <si>
    <t>ICE Futures Europe - Equity Products Division (XLIF)</t>
  </si>
  <si>
    <t>Aktienderivate</t>
  </si>
  <si>
    <t>Eigenkapitalinstrumente</t>
  </si>
  <si>
    <t>New York Stock Exchange, Inc (XNYS)</t>
  </si>
  <si>
    <t>SIX Swiss Exchange (XSWX)</t>
  </si>
  <si>
    <t>SIX Swiss Exchange - Blue Chips Segment (XVTX)</t>
  </si>
  <si>
    <t>Rohstoffderivate</t>
  </si>
  <si>
    <t>Commodities Exchange Center (XCEC)</t>
  </si>
  <si>
    <t>Sonstige Instrumente</t>
  </si>
  <si>
    <t>NYSE Arca (ARCX)</t>
  </si>
  <si>
    <t>Verbriefte Derivate</t>
  </si>
  <si>
    <t>Over the Counter (XOFF)</t>
  </si>
  <si>
    <t>Boerse Frankfurt Zertifikate AG (XSCO)</t>
  </si>
  <si>
    <t>SIX Swiss Exchange, Structured Products (XQMH)</t>
  </si>
  <si>
    <t>Strukturierte Finanzprodukte</t>
  </si>
  <si>
    <t>TRAX (XCOR)</t>
  </si>
  <si>
    <t>Euronext Paris MONEP, Equity and Index Derivatives (XMON)</t>
  </si>
  <si>
    <t>Schuldtitel</t>
  </si>
  <si>
    <t>LSE London Stock Exchange, Exchange Traded Funds, Multicurrency (XLON)</t>
  </si>
  <si>
    <t>NYSE-CTA Cboe BZX U.S. Equities Exchange (BATS)</t>
  </si>
  <si>
    <t>Zinsderivate</t>
  </si>
  <si>
    <t>GovPX (BTEC)</t>
  </si>
  <si>
    <t>Equity derivates</t>
  </si>
  <si>
    <t>Professional clients</t>
  </si>
  <si>
    <t>Commodities derivate</t>
  </si>
  <si>
    <t>Debt instruments</t>
  </si>
  <si>
    <t>Other instruments</t>
  </si>
  <si>
    <t>Securitized derivates</t>
  </si>
  <si>
    <t>Structured finance instruments</t>
  </si>
  <si>
    <t>Interest rate derivates</t>
  </si>
  <si>
    <t>Equities - Shares &amp; Depository receipts</t>
  </si>
  <si>
    <t>NASDAQ (XNAS)</t>
  </si>
  <si>
    <t>Ja</t>
  </si>
  <si>
    <t>Währungsderivate</t>
  </si>
  <si>
    <t>Kaiser Partner Privatbank AG (529900DPOQPLDSF3R482)</t>
  </si>
  <si>
    <t>Currency Derivates</t>
  </si>
  <si>
    <t>Currency derivates</t>
  </si>
  <si>
    <t>Handelsvolumen der fünf wichtigsten Handelsplätze 2019</t>
  </si>
  <si>
    <t>Trading volumes of top five execution venues 2019</t>
  </si>
  <si>
    <t>Euronext - Euronext Paris (XPAR)</t>
  </si>
  <si>
    <t>LSE London Stock Exchange, SETS (XLON)</t>
  </si>
  <si>
    <t>NYSE Arca, Listed Bonds (ARCX)</t>
  </si>
  <si>
    <t>Irish Stock Exchange - All Market (XDUB)</t>
  </si>
  <si>
    <t>The Montreal Exchange / Bourse de Montreal (XMOD)</t>
  </si>
  <si>
    <t>Tokyo Stock Exchange (XTKS)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</si>
</sst>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5"/>
      <color theme="1"/>
      <name val="Cambria"/>
      <family val="1"/>
    </font>
    <font>
      <sz val="16"/>
      <color theme="1"/>
      <name val="Cambria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C9C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5" xfId="0" applyBorder="1" applyAlignment="1">
      <alignment vertical="center" wrapText="1"/>
    </xf>
    <xf numFmtId="10" fontId="0" fillId="0" borderId="5" xfId="1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10" fontId="0" fillId="0" borderId="5" xfId="0" applyNumberFormat="1" applyBorder="1" applyAlignment="1">
      <alignment horizontal="left" vertical="center"/>
    </xf>
    <xf numFmtId="0" fontId="4" fillId="0" borderId="2" xfId="0" applyFont="1" applyBorder="1" applyAlignment="1">
      <alignment horizontal="left" vertical="center" indent="2"/>
    </xf>
    <xf numFmtId="0" fontId="0" fillId="0" borderId="3" xfId="0" applyBorder="1" applyAlignment="1">
      <alignment horizontal="left" vertical="center" indent="2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F15"/>
  <sheetViews>
    <sheetView tabSelected="1" workbookViewId="0"/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23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54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10" t="s">
        <v>20</v>
      </c>
      <c r="B11" s="8">
        <v>6.9551735283040511E-2</v>
      </c>
      <c r="C11" s="8">
        <v>7.7738515901060068E-2</v>
      </c>
      <c r="D11" s="8">
        <v>0</v>
      </c>
      <c r="E11" s="8">
        <v>6.9551735283040497E-2</v>
      </c>
      <c r="F11" s="8">
        <v>0</v>
      </c>
    </row>
    <row r="12" spans="1:6" ht="60" customHeight="1" x14ac:dyDescent="0.2">
      <c r="A12" s="10" t="s">
        <v>21</v>
      </c>
      <c r="B12" s="8">
        <v>6.1719768411277846E-2</v>
      </c>
      <c r="C12" s="8">
        <v>0.14134275618374559</v>
      </c>
      <c r="D12" s="8">
        <v>0</v>
      </c>
      <c r="E12" s="8">
        <v>6.1719768411277839E-2</v>
      </c>
      <c r="F12" s="8">
        <v>0</v>
      </c>
    </row>
    <row r="13" spans="1:6" ht="60" customHeight="1" x14ac:dyDescent="0.2">
      <c r="A13" s="10" t="s">
        <v>22</v>
      </c>
      <c r="B13" s="8">
        <v>4.853575981008468E-4</v>
      </c>
      <c r="C13" s="8">
        <v>5.3003533568904597E-3</v>
      </c>
      <c r="D13" s="8">
        <v>0</v>
      </c>
      <c r="E13" s="8">
        <v>4.8535759810084674E-4</v>
      </c>
      <c r="F13" s="8">
        <v>0</v>
      </c>
    </row>
    <row r="14" spans="1:6" ht="60" customHeight="1" x14ac:dyDescent="0.2">
      <c r="A14" s="10"/>
      <c r="B14" s="8"/>
      <c r="C14" s="8"/>
      <c r="D14" s="8"/>
      <c r="E14" s="8"/>
      <c r="F14" s="8"/>
    </row>
    <row r="15" spans="1:6" ht="60" customHeight="1" x14ac:dyDescent="0.2">
      <c r="A15" s="10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  <pageSetUpPr fitToPage="1"/>
  </sheetPr>
  <dimension ref="A1:F15"/>
  <sheetViews>
    <sheetView workbookViewId="0">
      <selection activeCell="G9" sqref="G9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24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25</v>
      </c>
      <c r="B11" s="8">
        <v>0.16722621801265411</v>
      </c>
      <c r="C11" s="8">
        <v>0.3119029567854435</v>
      </c>
      <c r="D11" s="8">
        <v>1.17E-2</v>
      </c>
      <c r="E11" s="8">
        <v>0.1555</v>
      </c>
      <c r="F11" s="8">
        <v>0</v>
      </c>
    </row>
    <row r="12" spans="1:6" ht="60" customHeight="1" x14ac:dyDescent="0.2">
      <c r="A12" s="7" t="s">
        <v>27</v>
      </c>
      <c r="B12" s="8">
        <v>7.3296476629318763E-2</v>
      </c>
      <c r="C12" s="8">
        <v>9.4920394238059133E-2</v>
      </c>
      <c r="D12" s="8">
        <v>2E-3</v>
      </c>
      <c r="E12" s="8">
        <v>7.1300000000000002E-2</v>
      </c>
      <c r="F12" s="8">
        <v>0</v>
      </c>
    </row>
    <row r="13" spans="1:6" ht="60" customHeight="1" x14ac:dyDescent="0.2">
      <c r="A13" s="7" t="s">
        <v>53</v>
      </c>
      <c r="B13" s="8">
        <v>6.5741606412194217E-2</v>
      </c>
      <c r="C13" s="8">
        <v>9.3858984078847615E-2</v>
      </c>
      <c r="D13" s="8">
        <v>5.5999999999999999E-3</v>
      </c>
      <c r="E13" s="8">
        <v>6.0199999999999997E-2</v>
      </c>
      <c r="F13" s="8">
        <v>0</v>
      </c>
    </row>
    <row r="14" spans="1:6" ht="60" customHeight="1" x14ac:dyDescent="0.2">
      <c r="A14" s="7" t="s">
        <v>26</v>
      </c>
      <c r="B14" s="8">
        <v>6.1359804304986193E-2</v>
      </c>
      <c r="C14" s="8">
        <v>8.2183472327520851E-2</v>
      </c>
      <c r="D14" s="8">
        <v>6.8999999999999999E-3</v>
      </c>
      <c r="E14" s="8">
        <v>5.4399999999999997E-2</v>
      </c>
      <c r="F14" s="8">
        <v>0</v>
      </c>
    </row>
    <row r="15" spans="1:6" ht="60" customHeight="1" x14ac:dyDescent="0.2">
      <c r="A15" s="7" t="s">
        <v>61</v>
      </c>
      <c r="B15" s="8">
        <v>2.4563220165035721E-2</v>
      </c>
      <c r="C15" s="8">
        <v>4.6095526914329034E-2</v>
      </c>
      <c r="D15" s="8">
        <v>1.1000000000000001E-3</v>
      </c>
      <c r="E15" s="8">
        <v>2.35E-2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79998168889431442"/>
    <pageSetUpPr fitToPage="1"/>
  </sheetPr>
  <dimension ref="A1:F15"/>
  <sheetViews>
    <sheetView workbookViewId="0">
      <selection activeCell="E11" sqref="E11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28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54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29</v>
      </c>
      <c r="B11" s="8">
        <v>1</v>
      </c>
      <c r="C11" s="8">
        <v>1</v>
      </c>
      <c r="D11" s="8">
        <v>4.2599999999999999E-2</v>
      </c>
      <c r="E11" s="8">
        <v>0.95740000000000003</v>
      </c>
      <c r="F11" s="8">
        <v>0</v>
      </c>
    </row>
    <row r="12" spans="1:6" ht="60" customHeight="1" x14ac:dyDescent="0.2">
      <c r="A12" s="7"/>
      <c r="B12" s="8"/>
      <c r="C12" s="8"/>
      <c r="D12" s="9"/>
      <c r="E12" s="9"/>
      <c r="F12" s="9"/>
    </row>
    <row r="13" spans="1:6" ht="60" customHeight="1" x14ac:dyDescent="0.2">
      <c r="A13" s="7"/>
      <c r="B13" s="8"/>
      <c r="C13" s="8"/>
      <c r="D13" s="9"/>
      <c r="E13" s="9"/>
      <c r="F13" s="9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79998168889431442"/>
    <pageSetUpPr fitToPage="1"/>
  </sheetPr>
  <dimension ref="A1:F15"/>
  <sheetViews>
    <sheetView topLeftCell="A4" workbookViewId="0">
      <selection activeCell="E14" sqref="E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39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37</v>
      </c>
      <c r="B11" s="8">
        <v>0.38096457408466716</v>
      </c>
      <c r="C11" s="8">
        <v>0.52490286117979512</v>
      </c>
      <c r="D11" s="8">
        <v>0.1076</v>
      </c>
      <c r="E11" s="8">
        <v>0.27339999999999998</v>
      </c>
      <c r="F11" s="8">
        <v>0</v>
      </c>
    </row>
    <row r="12" spans="1:6" ht="60" customHeight="1" x14ac:dyDescent="0.2">
      <c r="A12" s="7" t="s">
        <v>43</v>
      </c>
      <c r="B12" s="8">
        <v>0.14723711404199533</v>
      </c>
      <c r="C12" s="8">
        <v>3.6736135641116212E-2</v>
      </c>
      <c r="D12" s="8">
        <v>0</v>
      </c>
      <c r="E12" s="8">
        <v>0.1472</v>
      </c>
      <c r="F12" s="8">
        <v>0</v>
      </c>
    </row>
    <row r="13" spans="1:6" ht="60" customHeight="1" x14ac:dyDescent="0.2">
      <c r="A13" s="7" t="s">
        <v>25</v>
      </c>
      <c r="B13" s="8">
        <v>6.6072335935425899E-2</v>
      </c>
      <c r="C13" s="8">
        <v>0.23207347227128222</v>
      </c>
      <c r="D13" s="8">
        <v>4.0000000000000002E-4</v>
      </c>
      <c r="E13" s="8">
        <v>6.5699999999999995E-2</v>
      </c>
      <c r="F13" s="8">
        <v>0</v>
      </c>
    </row>
    <row r="14" spans="1:6" ht="60" customHeight="1" x14ac:dyDescent="0.2">
      <c r="A14" s="7" t="s">
        <v>33</v>
      </c>
      <c r="B14" s="8">
        <v>2.7631472256748668E-2</v>
      </c>
      <c r="C14" s="8">
        <v>3.0377958318615329E-2</v>
      </c>
      <c r="D14" s="8">
        <v>1.1599999999999999E-2</v>
      </c>
      <c r="E14" s="8">
        <v>1.6E-2</v>
      </c>
      <c r="F14" s="8">
        <v>0</v>
      </c>
    </row>
    <row r="15" spans="1:6" ht="60" customHeight="1" x14ac:dyDescent="0.2">
      <c r="A15" s="7" t="s">
        <v>26</v>
      </c>
      <c r="B15" s="8">
        <v>2.5627700061711851E-2</v>
      </c>
      <c r="C15" s="8">
        <v>2.9671494171670788E-2</v>
      </c>
      <c r="D15" s="8">
        <v>1E-3</v>
      </c>
      <c r="E15" s="8">
        <v>2.46E-2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79998168889431442"/>
    <pageSetUpPr fitToPage="1"/>
  </sheetPr>
  <dimension ref="A1:F15"/>
  <sheetViews>
    <sheetView workbookViewId="0">
      <selection activeCell="I11" sqref="I11:I16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30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31</v>
      </c>
      <c r="B11" s="8">
        <v>0.10478498587206601</v>
      </c>
      <c r="C11" s="8">
        <v>0.17892364046210199</v>
      </c>
      <c r="D11" s="8">
        <v>1.0200000000000001E-2</v>
      </c>
      <c r="E11" s="8">
        <v>9.4600000000000004E-2</v>
      </c>
      <c r="F11" s="8">
        <v>0</v>
      </c>
    </row>
    <row r="12" spans="1:6" ht="60" customHeight="1" x14ac:dyDescent="0.2">
      <c r="A12" s="7" t="s">
        <v>62</v>
      </c>
      <c r="B12" s="8">
        <v>4.8936682240271492E-2</v>
      </c>
      <c r="C12" s="8">
        <v>7.7204846435615662E-2</v>
      </c>
      <c r="D12" s="8">
        <v>1E-4</v>
      </c>
      <c r="E12" s="8">
        <v>4.8800000000000003E-2</v>
      </c>
      <c r="F12" s="8">
        <v>0</v>
      </c>
    </row>
    <row r="13" spans="1:6" ht="60" customHeight="1" x14ac:dyDescent="0.2">
      <c r="A13" s="7" t="s">
        <v>41</v>
      </c>
      <c r="B13" s="8">
        <v>4.3661539593064354E-2</v>
      </c>
      <c r="C13" s="8">
        <v>3.1839954916877994E-2</v>
      </c>
      <c r="D13" s="8">
        <v>1.52E-2</v>
      </c>
      <c r="E13" s="8">
        <v>2.8500000000000001E-2</v>
      </c>
      <c r="F13" s="8">
        <v>0</v>
      </c>
    </row>
    <row r="14" spans="1:6" ht="60" customHeight="1" x14ac:dyDescent="0.2">
      <c r="A14" s="7" t="s">
        <v>63</v>
      </c>
      <c r="B14" s="8">
        <v>3.6063555687916228E-2</v>
      </c>
      <c r="C14" s="8">
        <v>2.7895181741335588E-2</v>
      </c>
      <c r="D14" s="8">
        <v>8.9999999999999993E-3</v>
      </c>
      <c r="E14" s="8">
        <v>2.7099999999999999E-2</v>
      </c>
      <c r="F14" s="8">
        <v>0</v>
      </c>
    </row>
    <row r="15" spans="1:6" ht="60" customHeight="1" x14ac:dyDescent="0.2">
      <c r="A15" s="7" t="s">
        <v>53</v>
      </c>
      <c r="B15" s="8">
        <v>3.4472172006281027E-2</v>
      </c>
      <c r="C15" s="8">
        <v>7.4950690335305714E-2</v>
      </c>
      <c r="D15" s="8">
        <v>3.5000000000000001E-3</v>
      </c>
      <c r="E15" s="8">
        <v>3.1E-2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79998168889431442"/>
    <pageSetUpPr fitToPage="1"/>
  </sheetPr>
  <dimension ref="A1:F15"/>
  <sheetViews>
    <sheetView workbookViewId="0">
      <selection activeCell="I7" sqref="I1:I1048576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32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54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33</v>
      </c>
      <c r="B11" s="8">
        <v>0.87584451898364746</v>
      </c>
      <c r="C11" s="8">
        <v>0.19354838709677419</v>
      </c>
      <c r="D11" s="8">
        <v>0.1182</v>
      </c>
      <c r="E11" s="8">
        <v>0.75760000000000005</v>
      </c>
      <c r="F11" s="8">
        <v>0</v>
      </c>
    </row>
    <row r="12" spans="1:6" ht="60" customHeight="1" x14ac:dyDescent="0.2">
      <c r="A12" s="7" t="s">
        <v>20</v>
      </c>
      <c r="B12" s="8">
        <v>5.0749962533669236E-2</v>
      </c>
      <c r="C12" s="8">
        <v>0.5</v>
      </c>
      <c r="D12" s="8">
        <v>0</v>
      </c>
      <c r="E12" s="8">
        <v>5.0700000000000002E-2</v>
      </c>
      <c r="F12" s="8">
        <v>0</v>
      </c>
    </row>
    <row r="13" spans="1:6" ht="60" customHeight="1" x14ac:dyDescent="0.2">
      <c r="A13" s="7" t="s">
        <v>35</v>
      </c>
      <c r="B13" s="8">
        <v>1.8273516168277784E-2</v>
      </c>
      <c r="C13" s="8">
        <v>3.2258064516129031E-2</v>
      </c>
      <c r="D13" s="8">
        <v>1.2699999999999999E-2</v>
      </c>
      <c r="E13" s="8">
        <v>5.5999999999999999E-3</v>
      </c>
      <c r="F13" s="8">
        <v>0</v>
      </c>
    </row>
    <row r="14" spans="1:6" ht="60" customHeight="1" x14ac:dyDescent="0.2">
      <c r="A14" s="7"/>
      <c r="B14" s="8"/>
      <c r="C14" s="8"/>
      <c r="D14" s="8"/>
      <c r="E14" s="8"/>
      <c r="F14" s="8"/>
    </row>
    <row r="15" spans="1:6" ht="60" customHeight="1" x14ac:dyDescent="0.2">
      <c r="A15" s="7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79998168889431442"/>
    <pageSetUpPr fitToPage="1"/>
  </sheetPr>
  <dimension ref="A1:F15"/>
  <sheetViews>
    <sheetView workbookViewId="0">
      <selection activeCell="I11" sqref="I11:I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36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33</v>
      </c>
      <c r="B11" s="8">
        <v>0.4676092925040532</v>
      </c>
      <c r="C11" s="8">
        <v>0.26646706586826346</v>
      </c>
      <c r="D11" s="8">
        <v>2.5100000000000001E-2</v>
      </c>
      <c r="E11" s="8">
        <v>0.4425</v>
      </c>
      <c r="F11" s="8">
        <v>0</v>
      </c>
    </row>
    <row r="12" spans="1:6" ht="60" customHeight="1" x14ac:dyDescent="0.2">
      <c r="A12" s="7" t="s">
        <v>37</v>
      </c>
      <c r="B12" s="8">
        <v>0.25371450454572925</v>
      </c>
      <c r="C12" s="8">
        <v>8.6826347305389226E-2</v>
      </c>
      <c r="D12" s="8">
        <v>0</v>
      </c>
      <c r="E12" s="8">
        <v>0.25369999999999998</v>
      </c>
      <c r="F12" s="8">
        <v>0</v>
      </c>
    </row>
    <row r="13" spans="1:6" ht="60" customHeight="1" x14ac:dyDescent="0.2">
      <c r="A13" s="7" t="s">
        <v>35</v>
      </c>
      <c r="B13" s="8">
        <v>0.11673312313898605</v>
      </c>
      <c r="C13" s="8">
        <v>0.3532934131736527</v>
      </c>
      <c r="D13" s="8">
        <v>4.6100000000000002E-2</v>
      </c>
      <c r="E13" s="8">
        <v>7.0699999999999999E-2</v>
      </c>
      <c r="F13" s="8">
        <v>0</v>
      </c>
    </row>
    <row r="14" spans="1:6" ht="60" customHeight="1" x14ac:dyDescent="0.2">
      <c r="A14" s="7" t="s">
        <v>26</v>
      </c>
      <c r="B14" s="8">
        <v>4.7017384997381534E-2</v>
      </c>
      <c r="C14" s="8">
        <v>1.3473053892215569E-2</v>
      </c>
      <c r="D14" s="8">
        <v>0</v>
      </c>
      <c r="E14" s="8">
        <v>4.7E-2</v>
      </c>
      <c r="F14" s="8">
        <v>0</v>
      </c>
    </row>
    <row r="15" spans="1:6" ht="60" customHeight="1" x14ac:dyDescent="0.2">
      <c r="A15" s="7" t="s">
        <v>64</v>
      </c>
      <c r="B15" s="8">
        <v>2.3100138298996195E-2</v>
      </c>
      <c r="C15" s="8">
        <v>1.0479041916167664E-2</v>
      </c>
      <c r="D15" s="8">
        <v>1.43E-2</v>
      </c>
      <c r="E15" s="8">
        <v>8.8000000000000005E-3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  <pageSetUpPr fitToPage="1"/>
  </sheetPr>
  <dimension ref="A1:F15"/>
  <sheetViews>
    <sheetView workbookViewId="0">
      <selection activeCell="E12" sqref="E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55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56</v>
      </c>
      <c r="B11" s="8">
        <v>0.70049568834491283</v>
      </c>
      <c r="C11" s="8">
        <v>0.78879745921755451</v>
      </c>
      <c r="D11" s="8">
        <v>0</v>
      </c>
      <c r="E11" s="8">
        <v>1</v>
      </c>
      <c r="F11" s="8">
        <v>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8"/>
      <c r="E14" s="8"/>
      <c r="F14" s="8"/>
    </row>
    <row r="15" spans="1:6" ht="60" customHeight="1" x14ac:dyDescent="0.2">
      <c r="A15" s="7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79998168889431442"/>
    <pageSetUpPr fitToPage="1"/>
  </sheetPr>
  <dimension ref="A1:F15"/>
  <sheetViews>
    <sheetView topLeftCell="A4" workbookViewId="0">
      <selection activeCell="I11" sqref="I11:I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23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10" t="s">
        <v>21</v>
      </c>
      <c r="B11" s="8">
        <v>0.74959175746469853</v>
      </c>
      <c r="C11" s="8">
        <v>0.59893992932862195</v>
      </c>
      <c r="D11" s="8">
        <v>0</v>
      </c>
      <c r="E11" s="8">
        <v>0.74959175746469853</v>
      </c>
      <c r="F11" s="8">
        <v>0</v>
      </c>
    </row>
    <row r="12" spans="1:6" ht="60" customHeight="1" x14ac:dyDescent="0.2">
      <c r="A12" s="10" t="s">
        <v>20</v>
      </c>
      <c r="B12" s="8">
        <v>6.9004279452536385E-2</v>
      </c>
      <c r="C12" s="8">
        <v>9.7173144876325085E-2</v>
      </c>
      <c r="D12" s="8">
        <v>0</v>
      </c>
      <c r="E12" s="8">
        <v>6.9004279452536385E-2</v>
      </c>
      <c r="F12" s="8">
        <v>0</v>
      </c>
    </row>
    <row r="13" spans="1:6" ht="60" customHeight="1" x14ac:dyDescent="0.2">
      <c r="A13" s="10" t="s">
        <v>22</v>
      </c>
      <c r="B13" s="8">
        <v>4.6847335774339381E-2</v>
      </c>
      <c r="C13" s="8">
        <v>7.4204946996466431E-2</v>
      </c>
      <c r="D13" s="8">
        <v>0</v>
      </c>
      <c r="E13" s="8">
        <v>4.6847335774339381E-2</v>
      </c>
      <c r="F13" s="8">
        <v>0</v>
      </c>
    </row>
    <row r="14" spans="1:6" ht="60" customHeight="1" x14ac:dyDescent="0.2">
      <c r="A14" s="10" t="s">
        <v>65</v>
      </c>
      <c r="B14" s="8">
        <v>1.8822606832547143E-3</v>
      </c>
      <c r="C14" s="8">
        <v>1.7667844522968198E-3</v>
      </c>
      <c r="D14" s="8">
        <v>0</v>
      </c>
      <c r="E14" s="8">
        <v>1.8822606832547141E-3</v>
      </c>
      <c r="F14" s="8">
        <v>0</v>
      </c>
    </row>
    <row r="15" spans="1:6" ht="60" customHeight="1" x14ac:dyDescent="0.2">
      <c r="A15" s="10" t="s">
        <v>38</v>
      </c>
      <c r="B15" s="8">
        <v>7.4420595748432648E-4</v>
      </c>
      <c r="C15" s="8">
        <v>1.7667844522968198E-3</v>
      </c>
      <c r="D15" s="8">
        <v>0</v>
      </c>
      <c r="E15" s="8">
        <v>7.4420595748432648E-4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79998168889431442"/>
    <pageSetUpPr fitToPage="1"/>
  </sheetPr>
  <dimension ref="A1:F15"/>
  <sheetViews>
    <sheetView topLeftCell="A4" workbookViewId="0">
      <selection activeCell="I11" sqref="I11:I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24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53</v>
      </c>
      <c r="B11" s="8">
        <v>0.10697855771162794</v>
      </c>
      <c r="C11" s="8">
        <v>2.2896133434420016E-2</v>
      </c>
      <c r="D11" s="8">
        <v>6.4000000000000003E-3</v>
      </c>
      <c r="E11" s="8">
        <v>0.10059999999999999</v>
      </c>
      <c r="F11" s="8">
        <v>0</v>
      </c>
    </row>
    <row r="12" spans="1:6" ht="60" customHeight="1" x14ac:dyDescent="0.2">
      <c r="A12" s="7" t="s">
        <v>25</v>
      </c>
      <c r="B12" s="8">
        <v>0.10340056953777362</v>
      </c>
      <c r="C12" s="8">
        <v>4.1243366186504926E-2</v>
      </c>
      <c r="D12" s="8">
        <v>7.0000000000000001E-3</v>
      </c>
      <c r="E12" s="8">
        <v>9.64E-2</v>
      </c>
      <c r="F12" s="8">
        <v>0</v>
      </c>
    </row>
    <row r="13" spans="1:6" ht="60" customHeight="1" x14ac:dyDescent="0.2">
      <c r="A13" s="7" t="s">
        <v>61</v>
      </c>
      <c r="B13" s="8">
        <v>4.3260666648367814E-2</v>
      </c>
      <c r="C13" s="8">
        <v>2.4260803639120547E-3</v>
      </c>
      <c r="D13" s="8">
        <v>2.01E-2</v>
      </c>
      <c r="E13" s="8">
        <v>2.3199999999999998E-2</v>
      </c>
      <c r="F13" s="8">
        <v>0</v>
      </c>
    </row>
    <row r="14" spans="1:6" ht="60" customHeight="1" x14ac:dyDescent="0.2">
      <c r="A14" s="7" t="s">
        <v>27</v>
      </c>
      <c r="B14" s="8">
        <v>3.4691373356830355E-2</v>
      </c>
      <c r="C14" s="8">
        <v>1.4859742228961335E-2</v>
      </c>
      <c r="D14" s="8">
        <v>3.0000000000000001E-3</v>
      </c>
      <c r="E14" s="8">
        <v>3.1699999999999999E-2</v>
      </c>
      <c r="F14" s="8">
        <v>0</v>
      </c>
    </row>
    <row r="15" spans="1:6" ht="60" customHeight="1" x14ac:dyDescent="0.2">
      <c r="A15" s="7" t="s">
        <v>66</v>
      </c>
      <c r="B15" s="8">
        <v>2.4487260433160726E-2</v>
      </c>
      <c r="C15" s="8">
        <v>1.3646702047005307E-3</v>
      </c>
      <c r="D15" s="8">
        <v>0</v>
      </c>
      <c r="E15" s="8">
        <v>2.4500000000000001E-2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79998168889431442"/>
    <pageSetUpPr fitToPage="1"/>
  </sheetPr>
  <dimension ref="A1:F15"/>
  <sheetViews>
    <sheetView topLeftCell="A4" workbookViewId="0">
      <selection activeCell="I4" sqref="I1:I1048576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39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37</v>
      </c>
      <c r="B11" s="8">
        <v>0.16410880963593014</v>
      </c>
      <c r="C11" s="8">
        <v>5.5457435535146593E-2</v>
      </c>
      <c r="D11" s="8">
        <v>9.1999999999999998E-2</v>
      </c>
      <c r="E11" s="8">
        <v>7.2099999999999997E-2</v>
      </c>
      <c r="F11" s="8">
        <v>0</v>
      </c>
    </row>
    <row r="12" spans="1:6" ht="60" customHeight="1" x14ac:dyDescent="0.2">
      <c r="A12" s="7" t="s">
        <v>26</v>
      </c>
      <c r="B12" s="8">
        <v>0.10102162705882051</v>
      </c>
      <c r="C12" s="8">
        <v>3.2850582832921228E-2</v>
      </c>
      <c r="D12" s="8">
        <v>2.29E-2</v>
      </c>
      <c r="E12" s="8">
        <v>7.8200000000000006E-2</v>
      </c>
      <c r="F12" s="8">
        <v>0</v>
      </c>
    </row>
    <row r="13" spans="1:6" ht="60" customHeight="1" x14ac:dyDescent="0.2">
      <c r="A13" s="7" t="s">
        <v>33</v>
      </c>
      <c r="B13" s="8">
        <v>5.890712634348369E-2</v>
      </c>
      <c r="C13" s="8">
        <v>1.1656658424584953E-2</v>
      </c>
      <c r="D13" s="8">
        <v>5.57E-2</v>
      </c>
      <c r="E13" s="8">
        <v>3.2000000000000002E-3</v>
      </c>
      <c r="F13" s="8">
        <v>0</v>
      </c>
    </row>
    <row r="14" spans="1:6" ht="60" customHeight="1" x14ac:dyDescent="0.2">
      <c r="A14" s="7" t="s">
        <v>25</v>
      </c>
      <c r="B14" s="8">
        <v>6.471914255245478E-3</v>
      </c>
      <c r="C14" s="8">
        <v>2.1547156481808549E-2</v>
      </c>
      <c r="D14" s="8">
        <v>0</v>
      </c>
      <c r="E14" s="8">
        <v>6.4999999999999997E-3</v>
      </c>
      <c r="F14" s="8">
        <v>0</v>
      </c>
    </row>
    <row r="15" spans="1:6" ht="60" customHeight="1" x14ac:dyDescent="0.2">
      <c r="A15" s="7" t="s">
        <v>43</v>
      </c>
      <c r="B15" s="8">
        <v>3.7253552975967403E-3</v>
      </c>
      <c r="C15" s="8">
        <v>7.0646414694454254E-4</v>
      </c>
      <c r="D15" s="8">
        <v>0</v>
      </c>
      <c r="E15" s="8">
        <v>3.7000000000000002E-3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0.79998168889431442"/>
    <pageSetUpPr fitToPage="1"/>
  </sheetPr>
  <dimension ref="A1:F15"/>
  <sheetViews>
    <sheetView topLeftCell="A4" workbookViewId="0">
      <selection activeCell="B9" sqref="B9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30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63</v>
      </c>
      <c r="B11" s="8">
        <v>9.3342629878967687E-2</v>
      </c>
      <c r="C11" s="8">
        <v>9.0166244012397853E-3</v>
      </c>
      <c r="D11" s="8">
        <v>3.9800000000000002E-2</v>
      </c>
      <c r="E11" s="8">
        <v>5.3499999999999999E-2</v>
      </c>
      <c r="F11" s="8">
        <v>0</v>
      </c>
    </row>
    <row r="12" spans="1:6" ht="60" customHeight="1" x14ac:dyDescent="0.2">
      <c r="A12" s="7" t="s">
        <v>41</v>
      </c>
      <c r="B12" s="8">
        <v>8.0799181185325031E-2</v>
      </c>
      <c r="C12" s="8">
        <v>6.1989292758523528E-3</v>
      </c>
      <c r="D12" s="8">
        <v>3.9800000000000002E-2</v>
      </c>
      <c r="E12" s="8">
        <v>4.1000000000000002E-2</v>
      </c>
      <c r="F12" s="8">
        <v>0</v>
      </c>
    </row>
    <row r="13" spans="1:6" ht="60" customHeight="1" x14ac:dyDescent="0.2">
      <c r="A13" s="7" t="s">
        <v>21</v>
      </c>
      <c r="B13" s="8">
        <v>6.7628538077199429E-2</v>
      </c>
      <c r="C13" s="8">
        <v>3.6630036630036632E-2</v>
      </c>
      <c r="D13" s="8">
        <v>5.9999999999999995E-4</v>
      </c>
      <c r="E13" s="8">
        <v>6.7000000000000004E-2</v>
      </c>
      <c r="F13" s="8">
        <v>0</v>
      </c>
    </row>
    <row r="14" spans="1:6" ht="60" customHeight="1" x14ac:dyDescent="0.2">
      <c r="A14" s="7" t="s">
        <v>40</v>
      </c>
      <c r="B14" s="8">
        <v>6.6106067945577829E-2</v>
      </c>
      <c r="C14" s="8">
        <v>1.2961397576782193E-2</v>
      </c>
      <c r="D14" s="8">
        <v>0</v>
      </c>
      <c r="E14" s="8">
        <v>6.6100000000000006E-2</v>
      </c>
      <c r="F14" s="8">
        <v>0</v>
      </c>
    </row>
    <row r="15" spans="1:6" ht="60" customHeight="1" x14ac:dyDescent="0.2">
      <c r="A15" s="7" t="s">
        <v>31</v>
      </c>
      <c r="B15" s="8">
        <v>6.1440424469015445E-2</v>
      </c>
      <c r="C15" s="8">
        <v>9.2983939137785288E-3</v>
      </c>
      <c r="D15" s="8">
        <v>4.0399999999999998E-2</v>
      </c>
      <c r="E15" s="8">
        <v>2.1100000000000001E-2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79998168889431442"/>
    <pageSetUpPr fitToPage="1"/>
  </sheetPr>
  <dimension ref="A1:F15"/>
  <sheetViews>
    <sheetView workbookViewId="0">
      <selection activeCell="E15" sqref="E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32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54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35</v>
      </c>
      <c r="B11" s="8">
        <v>5.3566704164671519E-2</v>
      </c>
      <c r="C11" s="8">
        <v>0.24193548387096775</v>
      </c>
      <c r="D11" s="8">
        <v>7.3000000000000001E-3</v>
      </c>
      <c r="E11" s="8">
        <v>4.6300000000000001E-2</v>
      </c>
      <c r="F11" s="8">
        <v>0</v>
      </c>
    </row>
    <row r="12" spans="1:6" ht="60" customHeight="1" x14ac:dyDescent="0.2">
      <c r="A12" s="7" t="s">
        <v>34</v>
      </c>
      <c r="B12" s="8">
        <v>1.5652981497339558E-3</v>
      </c>
      <c r="C12" s="8">
        <v>3.2258064516129031E-2</v>
      </c>
      <c r="D12" s="8">
        <v>0</v>
      </c>
      <c r="E12" s="8">
        <v>1.6000000000000001E-3</v>
      </c>
      <c r="F12" s="8">
        <v>0</v>
      </c>
    </row>
    <row r="13" spans="1:6" ht="60" customHeight="1" x14ac:dyDescent="0.2">
      <c r="A13" s="7"/>
      <c r="B13" s="8"/>
      <c r="C13" s="8"/>
      <c r="D13" s="9"/>
      <c r="E13" s="9"/>
      <c r="F13" s="9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0.79998168889431442"/>
    <pageSetUpPr fitToPage="1"/>
  </sheetPr>
  <dimension ref="A1:F15"/>
  <sheetViews>
    <sheetView workbookViewId="0">
      <selection activeCell="I11" sqref="I11:I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36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54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33</v>
      </c>
      <c r="B11" s="8">
        <v>2.4392604207055087E-2</v>
      </c>
      <c r="C11" s="8">
        <v>2.5449101796407185E-2</v>
      </c>
      <c r="D11" s="8">
        <v>3.3E-3</v>
      </c>
      <c r="E11" s="8">
        <v>2.1100000000000001E-2</v>
      </c>
      <c r="F11" s="8">
        <v>0</v>
      </c>
    </row>
    <row r="12" spans="1:6" ht="60" customHeight="1" x14ac:dyDescent="0.2">
      <c r="A12" s="7" t="s">
        <v>63</v>
      </c>
      <c r="B12" s="8">
        <v>1.4096559727964709E-2</v>
      </c>
      <c r="C12" s="8">
        <v>8.9820359281437123E-3</v>
      </c>
      <c r="D12" s="8">
        <v>0</v>
      </c>
      <c r="E12" s="8">
        <v>1.4096559727964704E-2</v>
      </c>
      <c r="F12" s="8">
        <v>0</v>
      </c>
    </row>
    <row r="13" spans="1:6" ht="60" customHeight="1" x14ac:dyDescent="0.2">
      <c r="A13" s="7" t="s">
        <v>35</v>
      </c>
      <c r="B13" s="8">
        <v>4.7693665787064722E-3</v>
      </c>
      <c r="C13" s="8">
        <v>2.5449101796407185E-2</v>
      </c>
      <c r="D13" s="8">
        <v>0</v>
      </c>
      <c r="E13" s="8">
        <v>4.7693665787064705E-3</v>
      </c>
      <c r="F13" s="8">
        <v>0</v>
      </c>
    </row>
    <row r="14" spans="1:6" ht="60" customHeight="1" x14ac:dyDescent="0.2">
      <c r="A14" s="7" t="s">
        <v>64</v>
      </c>
      <c r="B14" s="8">
        <v>1.6484648646460937E-3</v>
      </c>
      <c r="C14" s="8">
        <v>1.4970059880239522E-3</v>
      </c>
      <c r="D14" s="8">
        <v>0</v>
      </c>
      <c r="E14" s="8">
        <v>1.6484648646460931E-3</v>
      </c>
      <c r="F14" s="8">
        <v>0</v>
      </c>
    </row>
    <row r="15" spans="1:6" ht="60" customHeight="1" x14ac:dyDescent="0.2">
      <c r="A15" s="7" t="s">
        <v>31</v>
      </c>
      <c r="B15" s="8">
        <v>4.9281095403250316E-4</v>
      </c>
      <c r="C15" s="8">
        <v>4.4910179640718561E-3</v>
      </c>
      <c r="D15" s="8">
        <v>0</v>
      </c>
      <c r="E15" s="8">
        <v>4.9281095403250295E-4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79998168889431442"/>
    <pageSetUpPr fitToPage="1"/>
  </sheetPr>
  <dimension ref="A1:F15"/>
  <sheetViews>
    <sheetView workbookViewId="0">
      <selection activeCell="D12" sqref="D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42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54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21</v>
      </c>
      <c r="B11" s="8">
        <v>1</v>
      </c>
      <c r="C11" s="8">
        <v>1</v>
      </c>
      <c r="D11" s="8">
        <v>0</v>
      </c>
      <c r="E11" s="8">
        <v>1</v>
      </c>
      <c r="F11" s="8">
        <v>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 tint="0.79998168889431442"/>
    <pageSetUpPr fitToPage="1"/>
  </sheetPr>
  <dimension ref="A1:F15"/>
  <sheetViews>
    <sheetView workbookViewId="0">
      <selection activeCell="F11" sqref="F11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55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56</v>
      </c>
      <c r="B11" s="8">
        <v>0.29950431165508873</v>
      </c>
      <c r="C11" s="8">
        <v>0.21120254078244549</v>
      </c>
      <c r="D11" s="8">
        <v>0</v>
      </c>
      <c r="E11" s="8">
        <v>1</v>
      </c>
      <c r="F11" s="8">
        <v>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0.249977111117893"/>
    <pageSetUpPr fitToPage="1"/>
  </sheetPr>
  <dimension ref="A1:C15"/>
  <sheetViews>
    <sheetView workbookViewId="0">
      <selection activeCell="I11" sqref="I11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23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10" t="s">
        <v>21</v>
      </c>
      <c r="B11" s="8">
        <v>0.8113115258759761</v>
      </c>
      <c r="C11" s="8">
        <v>0.74028268551236753</v>
      </c>
    </row>
    <row r="12" spans="1:3" ht="60" customHeight="1" x14ac:dyDescent="0.2">
      <c r="A12" s="10" t="s">
        <v>20</v>
      </c>
      <c r="B12" s="8">
        <v>0.13855601473557683</v>
      </c>
      <c r="C12" s="8">
        <v>0.17491166077738515</v>
      </c>
    </row>
    <row r="13" spans="1:3" ht="60" customHeight="1" x14ac:dyDescent="0.2">
      <c r="A13" s="10" t="s">
        <v>22</v>
      </c>
      <c r="B13" s="8">
        <v>4.7332693372440227E-2</v>
      </c>
      <c r="C13" s="8">
        <v>7.9505300353356886E-2</v>
      </c>
    </row>
    <row r="14" spans="1:3" ht="60" customHeight="1" x14ac:dyDescent="0.2">
      <c r="A14" s="10" t="s">
        <v>65</v>
      </c>
      <c r="B14" s="8">
        <v>1.8822606832547143E-3</v>
      </c>
      <c r="C14" s="8">
        <v>1.7667844522968198E-3</v>
      </c>
    </row>
    <row r="15" spans="1:3" ht="60" customHeight="1" x14ac:dyDescent="0.2">
      <c r="A15" s="10" t="s">
        <v>38</v>
      </c>
      <c r="B15" s="8">
        <v>7.4420595748432648E-4</v>
      </c>
      <c r="C15" s="8">
        <v>1.7667844522968198E-3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0.249977111117893"/>
    <pageSetUpPr fitToPage="1"/>
  </sheetPr>
  <dimension ref="A1:C15"/>
  <sheetViews>
    <sheetView workbookViewId="0">
      <selection activeCell="C11" sqref="C11:C15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24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25</v>
      </c>
      <c r="B11" s="8">
        <v>0.27062678755042824</v>
      </c>
      <c r="C11" s="8">
        <v>0.35314632297194842</v>
      </c>
    </row>
    <row r="12" spans="1:3" ht="60" customHeight="1" x14ac:dyDescent="0.2">
      <c r="A12" s="7" t="s">
        <v>53</v>
      </c>
      <c r="B12" s="8">
        <v>0.17272016412382224</v>
      </c>
      <c r="C12" s="8">
        <v>0.11675511751326763</v>
      </c>
    </row>
    <row r="13" spans="1:3" ht="60" customHeight="1" x14ac:dyDescent="0.2">
      <c r="A13" s="7" t="s">
        <v>27</v>
      </c>
      <c r="B13" s="8">
        <v>0.10798784998614917</v>
      </c>
      <c r="C13" s="8">
        <v>0.10978013646702046</v>
      </c>
    </row>
    <row r="14" spans="1:3" ht="60" customHeight="1" x14ac:dyDescent="0.2">
      <c r="A14" s="7" t="s">
        <v>26</v>
      </c>
      <c r="B14" s="8">
        <v>7.7100131639775749E-2</v>
      </c>
      <c r="C14" s="8">
        <v>9.5981804397270665E-2</v>
      </c>
    </row>
    <row r="15" spans="1:3" ht="60" customHeight="1" x14ac:dyDescent="0.2">
      <c r="A15" s="7" t="s">
        <v>61</v>
      </c>
      <c r="B15" s="8">
        <v>6.7823886813403608E-2</v>
      </c>
      <c r="C15" s="8">
        <v>4.8521607278241091E-2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0.249977111117893"/>
    <pageSetUpPr fitToPage="1"/>
  </sheetPr>
  <dimension ref="A1:C15"/>
  <sheetViews>
    <sheetView workbookViewId="0">
      <selection activeCell="A11" sqref="A11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28</v>
      </c>
      <c r="C7" s="12"/>
    </row>
    <row r="8" spans="1:3" ht="60" customHeight="1" x14ac:dyDescent="0.2">
      <c r="A8" s="4" t="s">
        <v>2</v>
      </c>
      <c r="B8" s="13" t="s">
        <v>54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29</v>
      </c>
      <c r="B11" s="8">
        <v>1</v>
      </c>
      <c r="C11" s="8">
        <v>1</v>
      </c>
    </row>
    <row r="12" spans="1:3" ht="60" customHeight="1" x14ac:dyDescent="0.2">
      <c r="A12" s="7"/>
      <c r="B12" s="8"/>
      <c r="C12" s="8"/>
    </row>
    <row r="13" spans="1:3" ht="60" customHeight="1" x14ac:dyDescent="0.2">
      <c r="A13" s="7"/>
      <c r="B13" s="8"/>
      <c r="C13" s="8"/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 tint="-0.249977111117893"/>
    <pageSetUpPr fitToPage="1"/>
  </sheetPr>
  <dimension ref="A1:C15"/>
  <sheetViews>
    <sheetView topLeftCell="A4" workbookViewId="0">
      <selection activeCell="C11" sqref="C11:C15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39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37</v>
      </c>
      <c r="B11" s="8">
        <v>0.54507338372059699</v>
      </c>
      <c r="C11" s="8">
        <v>0.58036029671494171</v>
      </c>
    </row>
    <row r="12" spans="1:3" ht="60" customHeight="1" x14ac:dyDescent="0.2">
      <c r="A12" s="7" t="s">
        <v>43</v>
      </c>
      <c r="B12" s="8">
        <v>0.15096246933959215</v>
      </c>
      <c r="C12" s="8">
        <v>3.7442599788060756E-2</v>
      </c>
    </row>
    <row r="13" spans="1:3" ht="60" customHeight="1" x14ac:dyDescent="0.2">
      <c r="A13" s="7" t="s">
        <v>26</v>
      </c>
      <c r="B13" s="8">
        <v>0.12664932712053237</v>
      </c>
      <c r="C13" s="8">
        <v>6.2522077004592017E-2</v>
      </c>
    </row>
    <row r="14" spans="1:3" ht="60" customHeight="1" x14ac:dyDescent="0.2">
      <c r="A14" s="7" t="s">
        <v>33</v>
      </c>
      <c r="B14" s="8">
        <v>8.6538598600232441E-2</v>
      </c>
      <c r="C14" s="8">
        <v>4.2034616743200283E-2</v>
      </c>
    </row>
    <row r="15" spans="1:3" ht="60" customHeight="1" x14ac:dyDescent="0.2">
      <c r="A15" s="7" t="s">
        <v>25</v>
      </c>
      <c r="B15" s="8">
        <v>7.2544250190671442E-2</v>
      </c>
      <c r="C15" s="8">
        <v>0.25362062875309077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0.249977111117893"/>
    <pageSetUpPr fitToPage="1"/>
  </sheetPr>
  <dimension ref="A1:C15"/>
  <sheetViews>
    <sheetView workbookViewId="0">
      <selection activeCell="C11" sqref="C11:C15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30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31</v>
      </c>
      <c r="B11" s="8">
        <v>0.1662254103410814</v>
      </c>
      <c r="C11" s="8">
        <v>0.18822203437588053</v>
      </c>
    </row>
    <row r="12" spans="1:3" ht="60" customHeight="1" x14ac:dyDescent="0.2">
      <c r="A12" s="7" t="s">
        <v>63</v>
      </c>
      <c r="B12" s="8">
        <v>0.12940618556688394</v>
      </c>
      <c r="C12" s="8">
        <v>3.6911806142575374E-2</v>
      </c>
    </row>
    <row r="13" spans="1:3" ht="60" customHeight="1" x14ac:dyDescent="0.2">
      <c r="A13" s="7" t="s">
        <v>41</v>
      </c>
      <c r="B13" s="8">
        <v>0.12446072077838938</v>
      </c>
      <c r="C13" s="8">
        <v>3.8038884192730348E-2</v>
      </c>
    </row>
    <row r="14" spans="1:3" ht="60" customHeight="1" x14ac:dyDescent="0.2">
      <c r="A14" s="7" t="s">
        <v>62</v>
      </c>
      <c r="B14" s="8">
        <v>8.514898051225929E-2</v>
      </c>
      <c r="C14" s="8">
        <v>8.7348548887010422E-2</v>
      </c>
    </row>
    <row r="15" spans="1:3" ht="60" customHeight="1" x14ac:dyDescent="0.2">
      <c r="A15" s="7" t="s">
        <v>40</v>
      </c>
      <c r="B15" s="8">
        <v>8.0568599929360663E-2</v>
      </c>
      <c r="C15" s="8">
        <v>4.2547196393350237E-2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0.249977111117893"/>
    <pageSetUpPr fitToPage="1"/>
  </sheetPr>
  <dimension ref="A1:C15"/>
  <sheetViews>
    <sheetView topLeftCell="A4" workbookViewId="0">
      <selection activeCell="A15" sqref="A15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32</v>
      </c>
      <c r="C7" s="12"/>
    </row>
    <row r="8" spans="1:3" ht="60" customHeight="1" x14ac:dyDescent="0.2">
      <c r="A8" s="4" t="s">
        <v>2</v>
      </c>
      <c r="B8" s="13" t="s">
        <v>54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33</v>
      </c>
      <c r="B11" s="8">
        <v>0.87584451898364746</v>
      </c>
      <c r="C11" s="8">
        <v>0.19354838709677419</v>
      </c>
    </row>
    <row r="12" spans="1:3" ht="60" customHeight="1" x14ac:dyDescent="0.2">
      <c r="A12" s="7" t="s">
        <v>35</v>
      </c>
      <c r="B12" s="8">
        <v>7.1840220332949303E-2</v>
      </c>
      <c r="C12" s="8">
        <v>0.27419354838709675</v>
      </c>
    </row>
    <row r="13" spans="1:3" ht="60" customHeight="1" x14ac:dyDescent="0.2">
      <c r="A13" s="7" t="s">
        <v>20</v>
      </c>
      <c r="B13" s="8">
        <v>5.0749962533669236E-2</v>
      </c>
      <c r="C13" s="8">
        <v>0.5</v>
      </c>
    </row>
    <row r="14" spans="1:3" ht="60" customHeight="1" x14ac:dyDescent="0.2">
      <c r="A14" s="7" t="s">
        <v>34</v>
      </c>
      <c r="B14" s="8">
        <v>1.5652981497339558E-3</v>
      </c>
      <c r="C14" s="8">
        <v>3.2258064516129031E-2</v>
      </c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0.249977111117893"/>
    <pageSetUpPr fitToPage="1"/>
  </sheetPr>
  <dimension ref="A1:C15"/>
  <sheetViews>
    <sheetView topLeftCell="A4" workbookViewId="0">
      <selection activeCell="C11" sqref="C11:C15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36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33</v>
      </c>
      <c r="B11" s="8">
        <v>0.49200189671110817</v>
      </c>
      <c r="C11" s="8">
        <v>0.29191616766467066</v>
      </c>
    </row>
    <row r="12" spans="1:3" ht="60" customHeight="1" x14ac:dyDescent="0.2">
      <c r="A12" s="7" t="s">
        <v>37</v>
      </c>
      <c r="B12" s="8">
        <v>0.25371450454572914</v>
      </c>
      <c r="C12" s="8">
        <v>8.6826347305389226E-2</v>
      </c>
    </row>
    <row r="13" spans="1:3" ht="60" customHeight="1" x14ac:dyDescent="0.2">
      <c r="A13" s="7" t="s">
        <v>35</v>
      </c>
      <c r="B13" s="8">
        <v>0.12150248971769244</v>
      </c>
      <c r="C13" s="8">
        <v>0.3787425149700599</v>
      </c>
    </row>
    <row r="14" spans="1:3" ht="60" customHeight="1" x14ac:dyDescent="0.2">
      <c r="A14" s="7" t="s">
        <v>26</v>
      </c>
      <c r="B14" s="8">
        <v>4.7017384997381513E-2</v>
      </c>
      <c r="C14" s="8">
        <v>1.3473053892215569E-2</v>
      </c>
    </row>
    <row r="15" spans="1:3" ht="60" customHeight="1" x14ac:dyDescent="0.2">
      <c r="A15" s="7" t="s">
        <v>64</v>
      </c>
      <c r="B15" s="8">
        <v>2.4748603163642278E-2</v>
      </c>
      <c r="C15" s="8">
        <v>1.1976047904191617E-2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 tint="-0.249977111117893"/>
    <pageSetUpPr fitToPage="1"/>
  </sheetPr>
  <dimension ref="A1:C15"/>
  <sheetViews>
    <sheetView workbookViewId="0">
      <selection activeCell="B12" sqref="B12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42</v>
      </c>
      <c r="C7" s="12"/>
    </row>
    <row r="8" spans="1:3" ht="60" customHeight="1" x14ac:dyDescent="0.2">
      <c r="A8" s="4" t="s">
        <v>2</v>
      </c>
      <c r="B8" s="13" t="s">
        <v>54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21</v>
      </c>
      <c r="B11" s="8">
        <v>1</v>
      </c>
      <c r="C11" s="8">
        <v>1</v>
      </c>
    </row>
    <row r="12" spans="1:3" ht="60" customHeight="1" x14ac:dyDescent="0.2">
      <c r="A12" s="7"/>
      <c r="B12" s="8"/>
      <c r="C12" s="8"/>
    </row>
    <row r="13" spans="1:3" ht="60" customHeight="1" x14ac:dyDescent="0.2">
      <c r="A13" s="7"/>
      <c r="B13" s="8"/>
      <c r="C13" s="8"/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 tint="-0.249977111117893"/>
    <pageSetUpPr fitToPage="1"/>
  </sheetPr>
  <dimension ref="A1:C15"/>
  <sheetViews>
    <sheetView workbookViewId="0">
      <selection activeCell="F20" sqref="F20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55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56</v>
      </c>
      <c r="B11" s="8">
        <v>1</v>
      </c>
      <c r="C11" s="8">
        <v>1</v>
      </c>
    </row>
    <row r="12" spans="1:3" ht="60" customHeight="1" x14ac:dyDescent="0.2">
      <c r="A12" s="7"/>
      <c r="B12" s="8"/>
      <c r="C12" s="8"/>
    </row>
    <row r="13" spans="1:3" ht="60" customHeight="1" x14ac:dyDescent="0.2">
      <c r="A13" s="7"/>
      <c r="B13" s="8"/>
      <c r="C13" s="8"/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7" tint="0.79998168889431442"/>
    <pageSetUpPr fitToPage="1"/>
  </sheetPr>
  <dimension ref="A1:F15"/>
  <sheetViews>
    <sheetView workbookViewId="0">
      <selection activeCell="B8" sqref="B8:F8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44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IF(RTS28_R_Aktienderivate!B8="Ja","Yes","No")</f>
        <v>Yes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IF(ISBLANK(RTS28_R_Aktienderivate!A11),"",RTS28_R_Aktienderivate!A11)</f>
        <v>Options Price Reporting Authority (OPRA)</v>
      </c>
      <c r="B11" s="8">
        <f>IF(ISBLANK(RTS28_R_Aktienderivate!B11),"",RTS28_R_Aktienderivate!B11)</f>
        <v>6.9551735283040511E-2</v>
      </c>
      <c r="C11" s="8">
        <f>IF(ISBLANK(RTS28_R_Aktienderivate!C11),"",RTS28_R_Aktienderivate!C11)</f>
        <v>7.7738515901060068E-2</v>
      </c>
      <c r="D11" s="11">
        <f>IF(ISBLANK(RTS28_R_Aktienderivate!D11),"",RTS28_R_Aktienderivate!D11)</f>
        <v>0</v>
      </c>
      <c r="E11" s="11">
        <f>IF(ISBLANK(RTS28_R_Aktienderivate!E11),"",RTS28_R_Aktienderivate!E11)</f>
        <v>6.9551735283040497E-2</v>
      </c>
      <c r="F11" s="11">
        <f>IF(ISBLANK(RTS28_R_Aktienderivate!F11),"",RTS28_R_Aktienderivate!F11)</f>
        <v>0</v>
      </c>
    </row>
    <row r="12" spans="1:6" ht="60" customHeight="1" x14ac:dyDescent="0.2">
      <c r="A12" s="10" t="str">
        <f>IF(ISBLANK(RTS28_R_Aktienderivate!A12),"",RTS28_R_Aktienderivate!A12)</f>
        <v>Eurex Deutschland (XEUR)</v>
      </c>
      <c r="B12" s="8">
        <f>IF(ISBLANK(RTS28_R_Aktienderivate!B12),"",RTS28_R_Aktienderivate!B12)</f>
        <v>6.1719768411277846E-2</v>
      </c>
      <c r="C12" s="8">
        <f>IF(ISBLANK(RTS28_R_Aktienderivate!C12),"",RTS28_R_Aktienderivate!C12)</f>
        <v>0.14134275618374559</v>
      </c>
      <c r="D12" s="11">
        <f>IF(ISBLANK(RTS28_R_Aktienderivate!D12),"",RTS28_R_Aktienderivate!D12)</f>
        <v>0</v>
      </c>
      <c r="E12" s="11">
        <f>IF(ISBLANK(RTS28_R_Aktienderivate!E12),"",RTS28_R_Aktienderivate!E12)</f>
        <v>6.1719768411277839E-2</v>
      </c>
      <c r="F12" s="11">
        <f>IF(ISBLANK(RTS28_R_Aktienderivate!F12),"",RTS28_R_Aktienderivate!F12)</f>
        <v>0</v>
      </c>
    </row>
    <row r="13" spans="1:6" ht="60" customHeight="1" x14ac:dyDescent="0.2">
      <c r="A13" s="10" t="str">
        <f>IF(ISBLANK(RTS28_R_Aktienderivate!A13),"",RTS28_R_Aktienderivate!A13)</f>
        <v>ICE Futures Europe - Equity Products Division (XLIF)</v>
      </c>
      <c r="B13" s="8">
        <f>IF(ISBLANK(RTS28_R_Aktienderivate!B13),"",RTS28_R_Aktienderivate!B13)</f>
        <v>4.853575981008468E-4</v>
      </c>
      <c r="C13" s="8">
        <f>IF(ISBLANK(RTS28_R_Aktienderivate!C13),"",RTS28_R_Aktienderivate!C13)</f>
        <v>5.3003533568904597E-3</v>
      </c>
      <c r="D13" s="11">
        <f>IF(ISBLANK(RTS28_R_Aktienderivate!D13),"",RTS28_R_Aktienderivate!D13)</f>
        <v>0</v>
      </c>
      <c r="E13" s="11">
        <f>IF(ISBLANK(RTS28_R_Aktienderivate!E13),"",RTS28_R_Aktienderivate!E13)</f>
        <v>4.8535759810084674E-4</v>
      </c>
      <c r="F13" s="11">
        <f>IF(ISBLANK(RTS28_R_Aktienderivate!F13),"",RTS28_R_Aktienderivate!F13)</f>
        <v>0</v>
      </c>
    </row>
    <row r="14" spans="1:6" ht="60" customHeight="1" x14ac:dyDescent="0.2">
      <c r="A14" s="10" t="str">
        <f>IF(ISBLANK(RTS28_R_Aktienderivate!A14),"",RTS28_R_Aktienderivate!A14)</f>
        <v/>
      </c>
      <c r="B14" s="8" t="str">
        <f>IF(ISBLANK(RTS28_R_Aktienderivate!B14),"",RTS28_R_Aktienderivate!B14)</f>
        <v/>
      </c>
      <c r="C14" s="8" t="str">
        <f>IF(ISBLANK(RTS28_R_Aktienderivate!C14),"",RTS28_R_Aktienderivate!C14)</f>
        <v/>
      </c>
      <c r="D14" s="11" t="str">
        <f>IF(ISBLANK(RTS28_R_Aktienderivate!D14),"",RTS28_R_Aktienderivate!D14)</f>
        <v/>
      </c>
      <c r="E14" s="11" t="str">
        <f>IF(ISBLANK(RTS28_R_Aktienderivate!E14),"",RTS28_R_Aktienderivate!E14)</f>
        <v/>
      </c>
      <c r="F14" s="11" t="str">
        <f>IF(ISBLANK(RTS28_R_Aktienderivate!F14),"",RTS28_R_Aktienderivate!F14)</f>
        <v/>
      </c>
    </row>
    <row r="15" spans="1:6" ht="60" customHeight="1" x14ac:dyDescent="0.2">
      <c r="A15" s="10" t="str">
        <f>IF(ISBLANK(RTS28_R_Aktienderivate!A15),"",RTS28_R_Aktienderivate!A15)</f>
        <v/>
      </c>
      <c r="B15" s="8" t="str">
        <f>IF(ISBLANK(RTS28_R_Aktienderivate!B15),"",RTS28_R_Aktienderivate!B15)</f>
        <v/>
      </c>
      <c r="C15" s="8" t="str">
        <f>IF(ISBLANK(RTS28_R_Aktienderivate!C15),"",RTS28_R_Aktienderivate!C15)</f>
        <v/>
      </c>
      <c r="D15" s="11" t="str">
        <f>IF(ISBLANK(RTS28_R_Aktienderivate!D15),"",RTS28_R_Aktienderivate!D15)</f>
        <v/>
      </c>
      <c r="E15" s="11" t="str">
        <f>IF(ISBLANK(RTS28_R_Aktienderivate!E15),"",RTS28_R_Aktienderivate!E15)</f>
        <v/>
      </c>
      <c r="F15" s="11" t="str">
        <f>IF(ISBLANK(RTS28_R_Aktienderivate!F15),"",RTS28_R_Aktienderivate!F15)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7" tint="0.79998168889431442"/>
    <pageSetUpPr fitToPage="1"/>
  </sheetPr>
  <dimension ref="A1:F15"/>
  <sheetViews>
    <sheetView topLeftCell="A4" workbookViewId="0">
      <selection activeCell="B8" sqref="B8:F8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52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IF(RTS28_R_Eigenkapitalinstrumente!B8="Ja","Yes","No")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IF(ISBLANK(RTS28_R_Eigenkapitalinstrumente!A11),"",RTS28_R_Eigenkapitalinstrumente!A11)</f>
        <v>New York Stock Exchange, Inc (XNYS)</v>
      </c>
      <c r="B11" s="8">
        <f>IF(ISBLANK(RTS28_R_Eigenkapitalinstrumente!B11),"",RTS28_R_Eigenkapitalinstrumente!B11)</f>
        <v>0.16722621801265411</v>
      </c>
      <c r="C11" s="8">
        <f>IF(ISBLANK(RTS28_R_Eigenkapitalinstrumente!C11),"",RTS28_R_Eigenkapitalinstrumente!C11)</f>
        <v>0.3119029567854435</v>
      </c>
      <c r="D11" s="8">
        <f>IF(ISBLANK(RTS28_R_Eigenkapitalinstrumente!D11),"",RTS28_R_Eigenkapitalinstrumente!D11)</f>
        <v>1.17E-2</v>
      </c>
      <c r="E11" s="8">
        <f>IF(ISBLANK(RTS28_R_Eigenkapitalinstrumente!E11),"",RTS28_R_Eigenkapitalinstrumente!E11)</f>
        <v>0.1555</v>
      </c>
      <c r="F11" s="8">
        <f>IF(ISBLANK(RTS28_R_Eigenkapitalinstrumente!F11),"",RTS28_R_Eigenkapitalinstrumente!F11)</f>
        <v>0</v>
      </c>
    </row>
    <row r="12" spans="1:6" ht="60" customHeight="1" x14ac:dyDescent="0.2">
      <c r="A12" s="10" t="str">
        <f>IF(ISBLANK(RTS28_R_Eigenkapitalinstrumente!A12),"",RTS28_R_Eigenkapitalinstrumente!A12)</f>
        <v>SIX Swiss Exchange - Blue Chips Segment (XVTX)</v>
      </c>
      <c r="B12" s="8">
        <f>IF(ISBLANK(RTS28_R_Eigenkapitalinstrumente!B12),"",RTS28_R_Eigenkapitalinstrumente!B12)</f>
        <v>7.3296476629318763E-2</v>
      </c>
      <c r="C12" s="8">
        <f>IF(ISBLANK(RTS28_R_Eigenkapitalinstrumente!C12),"",RTS28_R_Eigenkapitalinstrumente!C12)</f>
        <v>9.4920394238059133E-2</v>
      </c>
      <c r="D12" s="8">
        <f>IF(ISBLANK(RTS28_R_Eigenkapitalinstrumente!D12),"",RTS28_R_Eigenkapitalinstrumente!D12)</f>
        <v>2E-3</v>
      </c>
      <c r="E12" s="8">
        <f>IF(ISBLANK(RTS28_R_Eigenkapitalinstrumente!E12),"",RTS28_R_Eigenkapitalinstrumente!E12)</f>
        <v>7.1300000000000002E-2</v>
      </c>
      <c r="F12" s="8">
        <f>IF(ISBLANK(RTS28_R_Eigenkapitalinstrumente!F12),"",RTS28_R_Eigenkapitalinstrumente!F12)</f>
        <v>0</v>
      </c>
    </row>
    <row r="13" spans="1:6" ht="60" customHeight="1" x14ac:dyDescent="0.2">
      <c r="A13" s="10" t="str">
        <f>IF(ISBLANK(RTS28_R_Eigenkapitalinstrumente!A13),"",RTS28_R_Eigenkapitalinstrumente!A13)</f>
        <v>NASDAQ (XNAS)</v>
      </c>
      <c r="B13" s="8">
        <f>IF(ISBLANK(RTS28_R_Eigenkapitalinstrumente!B13),"",RTS28_R_Eigenkapitalinstrumente!B13)</f>
        <v>6.5741606412194217E-2</v>
      </c>
      <c r="C13" s="8">
        <f>IF(ISBLANK(RTS28_R_Eigenkapitalinstrumente!C13),"",RTS28_R_Eigenkapitalinstrumente!C13)</f>
        <v>9.3858984078847615E-2</v>
      </c>
      <c r="D13" s="8">
        <f>IF(ISBLANK(RTS28_R_Eigenkapitalinstrumente!D13),"",RTS28_R_Eigenkapitalinstrumente!D13)</f>
        <v>5.5999999999999999E-3</v>
      </c>
      <c r="E13" s="8">
        <f>IF(ISBLANK(RTS28_R_Eigenkapitalinstrumente!E13),"",RTS28_R_Eigenkapitalinstrumente!E13)</f>
        <v>6.0199999999999997E-2</v>
      </c>
      <c r="F13" s="8">
        <f>IF(ISBLANK(RTS28_R_Eigenkapitalinstrumente!F13),"",RTS28_R_Eigenkapitalinstrumente!F13)</f>
        <v>0</v>
      </c>
    </row>
    <row r="14" spans="1:6" ht="60" customHeight="1" x14ac:dyDescent="0.2">
      <c r="A14" s="10" t="str">
        <f>IF(ISBLANK(RTS28_R_Eigenkapitalinstrumente!A14),"",RTS28_R_Eigenkapitalinstrumente!A14)</f>
        <v>SIX Swiss Exchange (XSWX)</v>
      </c>
      <c r="B14" s="8">
        <f>IF(ISBLANK(RTS28_R_Eigenkapitalinstrumente!B14),"",RTS28_R_Eigenkapitalinstrumente!B14)</f>
        <v>6.1359804304986193E-2</v>
      </c>
      <c r="C14" s="8">
        <f>IF(ISBLANK(RTS28_R_Eigenkapitalinstrumente!C14),"",RTS28_R_Eigenkapitalinstrumente!C14)</f>
        <v>8.2183472327520851E-2</v>
      </c>
      <c r="D14" s="8">
        <f>IF(ISBLANK(RTS28_R_Eigenkapitalinstrumente!D14),"",RTS28_R_Eigenkapitalinstrumente!D14)</f>
        <v>6.8999999999999999E-3</v>
      </c>
      <c r="E14" s="8">
        <f>IF(ISBLANK(RTS28_R_Eigenkapitalinstrumente!E14),"",RTS28_R_Eigenkapitalinstrumente!E14)</f>
        <v>5.4399999999999997E-2</v>
      </c>
      <c r="F14" s="8">
        <f>IF(ISBLANK(RTS28_R_Eigenkapitalinstrumente!F14),"",RTS28_R_Eigenkapitalinstrumente!F14)</f>
        <v>0</v>
      </c>
    </row>
    <row r="15" spans="1:6" ht="60" customHeight="1" x14ac:dyDescent="0.2">
      <c r="A15" s="10" t="str">
        <f>IF(ISBLANK(RTS28_R_Eigenkapitalinstrumente!A15),"",RTS28_R_Eigenkapitalinstrumente!A15)</f>
        <v>Euronext - Euronext Paris (XPAR)</v>
      </c>
      <c r="B15" s="8">
        <f>IF(ISBLANK(RTS28_R_Eigenkapitalinstrumente!B15),"",RTS28_R_Eigenkapitalinstrumente!B15)</f>
        <v>2.4563220165035721E-2</v>
      </c>
      <c r="C15" s="8">
        <f>IF(ISBLANK(RTS28_R_Eigenkapitalinstrumente!C15),"",RTS28_R_Eigenkapitalinstrumente!C15)</f>
        <v>4.6095526914329034E-2</v>
      </c>
      <c r="D15" s="8">
        <f>IF(ISBLANK(RTS28_R_Eigenkapitalinstrumente!D15),"",RTS28_R_Eigenkapitalinstrumente!D15)</f>
        <v>1.1000000000000001E-3</v>
      </c>
      <c r="E15" s="8">
        <f>IF(ISBLANK(RTS28_R_Eigenkapitalinstrumente!E15),"",RTS28_R_Eigenkapitalinstrumente!E15)</f>
        <v>2.35E-2</v>
      </c>
      <c r="F15" s="8">
        <f>IF(ISBLANK(RTS28_R_Eigenkapitalinstrumente!F15),"",RTS28_R_Eigenkapitalinstrumente!F15)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7" tint="0.79998168889431442"/>
    <pageSetUpPr fitToPage="1"/>
  </sheetPr>
  <dimension ref="A1:F15"/>
  <sheetViews>
    <sheetView topLeftCell="A4" workbookViewId="0">
      <selection activeCell="B8" sqref="B8:F8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46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IF(RTS28_R_Rohstoffderivate!B8="Ja","Yes","No")</f>
        <v>Yes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IF(ISBLANK(RTS28_R_Rohstoffderivate!A11),"",RTS28_R_Rohstoffderivate!A11)</f>
        <v>Commodities Exchange Center (XCEC)</v>
      </c>
      <c r="B11" s="8">
        <f>IF(ISBLANK(RTS28_R_Rohstoffderivate!B11),"",RTS28_R_Rohstoffderivate!B11)</f>
        <v>1</v>
      </c>
      <c r="C11" s="8">
        <f>IF(ISBLANK(RTS28_R_Rohstoffderivate!C11),"",RTS28_R_Rohstoffderivate!C11)</f>
        <v>1</v>
      </c>
      <c r="D11" s="8">
        <f>IF(ISBLANK(RTS28_R_Rohstoffderivate!D11),"",RTS28_R_Rohstoffderivate!D11)</f>
        <v>4.2599999999999999E-2</v>
      </c>
      <c r="E11" s="8">
        <f>IF(ISBLANK(RTS28_R_Rohstoffderivate!E11),"",RTS28_R_Rohstoffderivate!E11)</f>
        <v>0.95740000000000003</v>
      </c>
      <c r="F11" s="8">
        <f>IF(ISBLANK(RTS28_R_Rohstoffderivate!F11),"",RTS28_R_Rohstoffderivate!F11)</f>
        <v>0</v>
      </c>
    </row>
    <row r="12" spans="1:6" ht="60" customHeight="1" x14ac:dyDescent="0.2">
      <c r="A12" s="10" t="str">
        <f>IF(ISBLANK(RTS28_R_Rohstoffderivate!A12),"",RTS28_R_Rohstoffderivate!A12)</f>
        <v/>
      </c>
      <c r="B12" s="8" t="str">
        <f>IF(ISBLANK(RTS28_R_Rohstoffderivate!B12),"",RTS28_R_Rohstoffderivate!B12)</f>
        <v/>
      </c>
      <c r="C12" s="8" t="str">
        <f>IF(ISBLANK(RTS28_R_Rohstoffderivate!C12),"",RTS28_R_Rohstoffderivate!C12)</f>
        <v/>
      </c>
      <c r="D12" s="8" t="str">
        <f>IF(ISBLANK(RTS28_R_Rohstoffderivate!D12),"",RTS28_R_Rohstoffderivate!D12)</f>
        <v/>
      </c>
      <c r="E12" s="8" t="str">
        <f>IF(ISBLANK(RTS28_R_Rohstoffderivate!E12),"",RTS28_R_Rohstoffderivate!E12)</f>
        <v/>
      </c>
      <c r="F12" s="8" t="str">
        <f>IF(ISBLANK(RTS28_R_Rohstoffderivate!F12),"",RTS28_R_Rohstoffderivate!F12)</f>
        <v/>
      </c>
    </row>
    <row r="13" spans="1:6" ht="60" customHeight="1" x14ac:dyDescent="0.2">
      <c r="A13" s="10" t="str">
        <f>IF(ISBLANK(RTS28_R_Rohstoffderivate!A13),"",RTS28_R_Rohstoffderivate!A13)</f>
        <v/>
      </c>
      <c r="B13" s="8" t="str">
        <f>IF(ISBLANK(RTS28_R_Rohstoffderivate!B13),"",RTS28_R_Rohstoffderivate!B13)</f>
        <v/>
      </c>
      <c r="C13" s="8" t="str">
        <f>IF(ISBLANK(RTS28_R_Rohstoffderivate!C13),"",RTS28_R_Rohstoffderivate!C13)</f>
        <v/>
      </c>
      <c r="D13" s="8" t="str">
        <f>IF(ISBLANK(RTS28_R_Rohstoffderivate!D13),"",RTS28_R_Rohstoffderivate!D13)</f>
        <v/>
      </c>
      <c r="E13" s="8" t="str">
        <f>IF(ISBLANK(RTS28_R_Rohstoffderivate!E13),"",RTS28_R_Rohstoffderivate!E13)</f>
        <v/>
      </c>
      <c r="F13" s="8" t="str">
        <f>IF(ISBLANK(RTS28_R_Rohstoffderivate!F13),"",RTS28_R_Rohstoffderivate!F13)</f>
        <v/>
      </c>
    </row>
    <row r="14" spans="1:6" ht="60" customHeight="1" x14ac:dyDescent="0.2">
      <c r="A14" s="10" t="str">
        <f>IF(ISBLANK(RTS28_R_Rohstoffderivate!A14),"",RTS28_R_Rohstoffderivate!A14)</f>
        <v/>
      </c>
      <c r="B14" s="8" t="str">
        <f>IF(ISBLANK(RTS28_R_Rohstoffderivate!B14),"",RTS28_R_Rohstoffderivate!B14)</f>
        <v/>
      </c>
      <c r="C14" s="8" t="str">
        <f>IF(ISBLANK(RTS28_R_Rohstoffderivate!C14),"",RTS28_R_Rohstoffderivate!C14)</f>
        <v/>
      </c>
      <c r="D14" s="8" t="str">
        <f>IF(ISBLANK(RTS28_R_Rohstoffderivate!D14),"",RTS28_R_Rohstoffderivate!D14)</f>
        <v/>
      </c>
      <c r="E14" s="8" t="str">
        <f>IF(ISBLANK(RTS28_R_Rohstoffderivate!E14),"",RTS28_R_Rohstoffderivate!E14)</f>
        <v/>
      </c>
      <c r="F14" s="8" t="str">
        <f>IF(ISBLANK(RTS28_R_Rohstoffderivate!F14),"",RTS28_R_Rohstoffderivate!F14)</f>
        <v/>
      </c>
    </row>
    <row r="15" spans="1:6" ht="60" customHeight="1" x14ac:dyDescent="0.2">
      <c r="A15" s="10" t="str">
        <f>IF(ISBLANK(RTS28_R_Rohstoffderivate!A15),"",RTS28_R_Rohstoffderivate!A15)</f>
        <v/>
      </c>
      <c r="B15" s="8" t="str">
        <f>IF(ISBLANK(RTS28_R_Rohstoffderivate!B15),"",RTS28_R_Rohstoffderivate!B15)</f>
        <v/>
      </c>
      <c r="C15" s="8" t="str">
        <f>IF(ISBLANK(RTS28_R_Rohstoffderivate!C15),"",RTS28_R_Rohstoffderivate!C15)</f>
        <v/>
      </c>
      <c r="D15" s="8" t="str">
        <f>IF(ISBLANK(RTS28_R_Rohstoffderivate!D15),"",RTS28_R_Rohstoffderivate!D15)</f>
        <v/>
      </c>
      <c r="E15" s="8" t="str">
        <f>IF(ISBLANK(RTS28_R_Rohstoffderivate!E15),"",RTS28_R_Rohstoffderivate!E15)</f>
        <v/>
      </c>
      <c r="F15" s="8" t="str">
        <f>IF(ISBLANK(RTS28_R_Rohstoffderivate!F15),"",RTS28_R_Rohstoffderivate!F15)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7" tint="0.79998168889431442"/>
    <pageSetUpPr fitToPage="1"/>
  </sheetPr>
  <dimension ref="A1:F15"/>
  <sheetViews>
    <sheetView topLeftCell="A4" workbookViewId="0">
      <selection activeCell="B8" sqref="B8:F8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47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IF(RTS28_R_Schuldtitel!B8="Ja","Yes","No")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IF(ISBLANK(RTS28_R_Schuldtitel!A11),"",RTS28_R_Schuldtitel!A11)</f>
        <v>TRAX (XCOR)</v>
      </c>
      <c r="B11" s="8">
        <f>IF(ISBLANK(RTS28_R_Schuldtitel!B11),"",RTS28_R_Schuldtitel!B11)</f>
        <v>0.38096457408466716</v>
      </c>
      <c r="C11" s="8">
        <f>IF(ISBLANK(RTS28_R_Schuldtitel!C11),"",RTS28_R_Schuldtitel!C11)</f>
        <v>0.52490286117979512</v>
      </c>
      <c r="D11" s="8">
        <f>IF(ISBLANK(RTS28_R_Schuldtitel!D11),"",RTS28_R_Schuldtitel!D11)</f>
        <v>0.1076</v>
      </c>
      <c r="E11" s="8">
        <f>IF(ISBLANK(RTS28_R_Schuldtitel!E11),"",RTS28_R_Schuldtitel!E11)</f>
        <v>0.27339999999999998</v>
      </c>
      <c r="F11" s="8">
        <f>IF(ISBLANK(RTS28_R_Schuldtitel!F11),"",RTS28_R_Schuldtitel!F11)</f>
        <v>0</v>
      </c>
    </row>
    <row r="12" spans="1:6" ht="60" customHeight="1" x14ac:dyDescent="0.2">
      <c r="A12" s="10" t="str">
        <f>IF(ISBLANK(RTS28_R_Schuldtitel!A12),"",RTS28_R_Schuldtitel!A12)</f>
        <v>GovPX (BTEC)</v>
      </c>
      <c r="B12" s="8">
        <f>IF(ISBLANK(RTS28_R_Schuldtitel!B12),"",RTS28_R_Schuldtitel!B12)</f>
        <v>0.14723711404199533</v>
      </c>
      <c r="C12" s="8">
        <f>IF(ISBLANK(RTS28_R_Schuldtitel!C12),"",RTS28_R_Schuldtitel!C12)</f>
        <v>3.6736135641116212E-2</v>
      </c>
      <c r="D12" s="8">
        <f>IF(ISBLANK(RTS28_R_Schuldtitel!D12),"",RTS28_R_Schuldtitel!D12)</f>
        <v>0</v>
      </c>
      <c r="E12" s="8">
        <f>IF(ISBLANK(RTS28_R_Schuldtitel!E12),"",RTS28_R_Schuldtitel!E12)</f>
        <v>0.1472</v>
      </c>
      <c r="F12" s="8">
        <f>IF(ISBLANK(RTS28_R_Schuldtitel!F12),"",RTS28_R_Schuldtitel!F12)</f>
        <v>0</v>
      </c>
    </row>
    <row r="13" spans="1:6" ht="60" customHeight="1" x14ac:dyDescent="0.2">
      <c r="A13" s="10" t="str">
        <f>IF(ISBLANK(RTS28_R_Schuldtitel!A13),"",RTS28_R_Schuldtitel!A13)</f>
        <v>New York Stock Exchange, Inc (XNYS)</v>
      </c>
      <c r="B13" s="8">
        <f>IF(ISBLANK(RTS28_R_Schuldtitel!B13),"",RTS28_R_Schuldtitel!B13)</f>
        <v>6.6072335935425899E-2</v>
      </c>
      <c r="C13" s="8">
        <f>IF(ISBLANK(RTS28_R_Schuldtitel!C13),"",RTS28_R_Schuldtitel!C13)</f>
        <v>0.23207347227128222</v>
      </c>
      <c r="D13" s="8">
        <f>IF(ISBLANK(RTS28_R_Schuldtitel!D13),"",RTS28_R_Schuldtitel!D13)</f>
        <v>4.0000000000000002E-4</v>
      </c>
      <c r="E13" s="8">
        <f>IF(ISBLANK(RTS28_R_Schuldtitel!E13),"",RTS28_R_Schuldtitel!E13)</f>
        <v>6.5699999999999995E-2</v>
      </c>
      <c r="F13" s="8">
        <f>IF(ISBLANK(RTS28_R_Schuldtitel!F13),"",RTS28_R_Schuldtitel!F13)</f>
        <v>0</v>
      </c>
    </row>
    <row r="14" spans="1:6" ht="60" customHeight="1" x14ac:dyDescent="0.2">
      <c r="A14" s="10" t="str">
        <f>IF(ISBLANK(RTS28_R_Schuldtitel!A14),"",RTS28_R_Schuldtitel!A14)</f>
        <v>Over the Counter (XOFF)</v>
      </c>
      <c r="B14" s="8">
        <f>IF(ISBLANK(RTS28_R_Schuldtitel!B14),"",RTS28_R_Schuldtitel!B14)</f>
        <v>2.7631472256748668E-2</v>
      </c>
      <c r="C14" s="8">
        <f>IF(ISBLANK(RTS28_R_Schuldtitel!C14),"",RTS28_R_Schuldtitel!C14)</f>
        <v>3.0377958318615329E-2</v>
      </c>
      <c r="D14" s="8">
        <f>IF(ISBLANK(RTS28_R_Schuldtitel!D14),"",RTS28_R_Schuldtitel!D14)</f>
        <v>1.1599999999999999E-2</v>
      </c>
      <c r="E14" s="8">
        <f>IF(ISBLANK(RTS28_R_Schuldtitel!E14),"",RTS28_R_Schuldtitel!E14)</f>
        <v>1.6E-2</v>
      </c>
      <c r="F14" s="8">
        <f>IF(ISBLANK(RTS28_R_Schuldtitel!F14),"",RTS28_R_Schuldtitel!F14)</f>
        <v>0</v>
      </c>
    </row>
    <row r="15" spans="1:6" ht="60" customHeight="1" x14ac:dyDescent="0.2">
      <c r="A15" s="10" t="str">
        <f>IF(ISBLANK(RTS28_R_Schuldtitel!A15),"",RTS28_R_Schuldtitel!A15)</f>
        <v>SIX Swiss Exchange (XSWX)</v>
      </c>
      <c r="B15" s="8">
        <f>IF(ISBLANK(RTS28_R_Schuldtitel!B15),"",RTS28_R_Schuldtitel!B15)</f>
        <v>2.5627700061711851E-2</v>
      </c>
      <c r="C15" s="8">
        <f>IF(ISBLANK(RTS28_R_Schuldtitel!C15),"",RTS28_R_Schuldtitel!C15)</f>
        <v>2.9671494171670788E-2</v>
      </c>
      <c r="D15" s="8">
        <f>IF(ISBLANK(RTS28_R_Schuldtitel!D15),"",RTS28_R_Schuldtitel!D15)</f>
        <v>1E-3</v>
      </c>
      <c r="E15" s="8">
        <f>IF(ISBLANK(RTS28_R_Schuldtitel!E15),"",RTS28_R_Schuldtitel!E15)</f>
        <v>2.46E-2</v>
      </c>
      <c r="F15" s="8">
        <f>IF(ISBLANK(RTS28_R_Schuldtitel!F15),"",RTS28_R_Schuldtitel!F15)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7" tint="0.79998168889431442"/>
    <pageSetUpPr fitToPage="1"/>
  </sheetPr>
  <dimension ref="A1:F15"/>
  <sheetViews>
    <sheetView topLeftCell="A7" workbookViewId="0">
      <selection activeCell="B8" sqref="B8:F8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48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IF(RTS28_R_Sonstige!B8="Ja","Yes","No")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IF(ISBLANK(RTS28_R_Sonstige!A11),"",RTS28_R_Sonstige!A11)</f>
        <v>NYSE Arca (ARCX)</v>
      </c>
      <c r="B11" s="8">
        <f>IF(ISBLANK(RTS28_R_Sonstige!B11),"",RTS28_R_Sonstige!B11)</f>
        <v>0.10478498587206601</v>
      </c>
      <c r="C11" s="8">
        <f>IF(ISBLANK(RTS28_R_Sonstige!C11),"",RTS28_R_Sonstige!C11)</f>
        <v>0.17892364046210199</v>
      </c>
      <c r="D11" s="8">
        <f>IF(ISBLANK(RTS28_R_Sonstige!D11),"",RTS28_R_Sonstige!D11)</f>
        <v>1.0200000000000001E-2</v>
      </c>
      <c r="E11" s="8">
        <f>IF(ISBLANK(RTS28_R_Sonstige!E11),"",RTS28_R_Sonstige!E11)</f>
        <v>9.4600000000000004E-2</v>
      </c>
      <c r="F11" s="8">
        <f>IF(ISBLANK(RTS28_R_Sonstige!F11),"",RTS28_R_Sonstige!F11)</f>
        <v>0</v>
      </c>
    </row>
    <row r="12" spans="1:6" ht="60" customHeight="1" x14ac:dyDescent="0.2">
      <c r="A12" s="10" t="str">
        <f>IF(ISBLANK(RTS28_R_Sonstige!A12),"",RTS28_R_Sonstige!A12)</f>
        <v>LSE London Stock Exchange, SETS (XLON)</v>
      </c>
      <c r="B12" s="8">
        <f>IF(ISBLANK(RTS28_R_Sonstige!B12),"",RTS28_R_Sonstige!B12)</f>
        <v>4.8936682240271492E-2</v>
      </c>
      <c r="C12" s="8">
        <f>IF(ISBLANK(RTS28_R_Sonstige!C12),"",RTS28_R_Sonstige!C12)</f>
        <v>7.7204846435615662E-2</v>
      </c>
      <c r="D12" s="8">
        <f>IF(ISBLANK(RTS28_R_Sonstige!D12),"",RTS28_R_Sonstige!D12)</f>
        <v>1E-4</v>
      </c>
      <c r="E12" s="8">
        <f>IF(ISBLANK(RTS28_R_Sonstige!E12),"",RTS28_R_Sonstige!E12)</f>
        <v>4.8800000000000003E-2</v>
      </c>
      <c r="F12" s="8">
        <f>IF(ISBLANK(RTS28_R_Sonstige!F12),"",RTS28_R_Sonstige!F12)</f>
        <v>0</v>
      </c>
    </row>
    <row r="13" spans="1:6" ht="60" customHeight="1" x14ac:dyDescent="0.2">
      <c r="A13" s="10" t="str">
        <f>IF(ISBLANK(RTS28_R_Sonstige!A13),"",RTS28_R_Sonstige!A13)</f>
        <v>NYSE-CTA Cboe BZX U.S. Equities Exchange (BATS)</v>
      </c>
      <c r="B13" s="8">
        <f>IF(ISBLANK(RTS28_R_Sonstige!B13),"",RTS28_R_Sonstige!B13)</f>
        <v>4.3661539593064354E-2</v>
      </c>
      <c r="C13" s="8">
        <f>IF(ISBLANK(RTS28_R_Sonstige!C13),"",RTS28_R_Sonstige!C13)</f>
        <v>3.1839954916877994E-2</v>
      </c>
      <c r="D13" s="8">
        <f>IF(ISBLANK(RTS28_R_Sonstige!D13),"",RTS28_R_Sonstige!D13)</f>
        <v>1.52E-2</v>
      </c>
      <c r="E13" s="8">
        <f>IF(ISBLANK(RTS28_R_Sonstige!E13),"",RTS28_R_Sonstige!E13)</f>
        <v>2.8500000000000001E-2</v>
      </c>
      <c r="F13" s="8">
        <f>IF(ISBLANK(RTS28_R_Sonstige!F13),"",RTS28_R_Sonstige!F13)</f>
        <v>0</v>
      </c>
    </row>
    <row r="14" spans="1:6" ht="60" customHeight="1" x14ac:dyDescent="0.2">
      <c r="A14" s="10" t="str">
        <f>IF(ISBLANK(RTS28_R_Sonstige!A14),"",RTS28_R_Sonstige!A14)</f>
        <v>NYSE Arca, Listed Bonds (ARCX)</v>
      </c>
      <c r="B14" s="8">
        <f>IF(ISBLANK(RTS28_R_Sonstige!B14),"",RTS28_R_Sonstige!B14)</f>
        <v>3.6063555687916228E-2</v>
      </c>
      <c r="C14" s="8">
        <f>IF(ISBLANK(RTS28_R_Sonstige!C14),"",RTS28_R_Sonstige!C14)</f>
        <v>2.7895181741335588E-2</v>
      </c>
      <c r="D14" s="8">
        <f>IF(ISBLANK(RTS28_R_Sonstige!D14),"",RTS28_R_Sonstige!D14)</f>
        <v>8.9999999999999993E-3</v>
      </c>
      <c r="E14" s="8">
        <f>IF(ISBLANK(RTS28_R_Sonstige!E14),"",RTS28_R_Sonstige!E14)</f>
        <v>2.7099999999999999E-2</v>
      </c>
      <c r="F14" s="8">
        <f>IF(ISBLANK(RTS28_R_Sonstige!F14),"",RTS28_R_Sonstige!F14)</f>
        <v>0</v>
      </c>
    </row>
    <row r="15" spans="1:6" ht="60" customHeight="1" x14ac:dyDescent="0.2">
      <c r="A15" s="10" t="str">
        <f>IF(ISBLANK(RTS28_R_Sonstige!A15),"",RTS28_R_Sonstige!A15)</f>
        <v>NASDAQ (XNAS)</v>
      </c>
      <c r="B15" s="8">
        <f>IF(ISBLANK(RTS28_R_Sonstige!B15),"",RTS28_R_Sonstige!B15)</f>
        <v>3.4472172006281027E-2</v>
      </c>
      <c r="C15" s="8">
        <f>IF(ISBLANK(RTS28_R_Sonstige!C15),"",RTS28_R_Sonstige!C15)</f>
        <v>7.4950690335305714E-2</v>
      </c>
      <c r="D15" s="8">
        <f>IF(ISBLANK(RTS28_R_Sonstige!D15),"",RTS28_R_Sonstige!D15)</f>
        <v>3.5000000000000001E-3</v>
      </c>
      <c r="E15" s="8">
        <f>IF(ISBLANK(RTS28_R_Sonstige!E15),"",RTS28_R_Sonstige!E15)</f>
        <v>3.1E-2</v>
      </c>
      <c r="F15" s="8">
        <f>IF(ISBLANK(RTS28_R_Sonstige!F15),"",RTS28_R_Sonstige!F15)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7" tint="0.79998168889431442"/>
    <pageSetUpPr fitToPage="1"/>
  </sheetPr>
  <dimension ref="A1:F15"/>
  <sheetViews>
    <sheetView topLeftCell="A7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49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IF(RTS28_R_VerbriefteDerivate!B8="Ja","Yes","No")</f>
        <v>Yes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IF(ISBLANK(RTS28_R_VerbriefteDerivate!A11),"",RTS28_R_VerbriefteDerivate!A11)</f>
        <v>Over the Counter (XOFF)</v>
      </c>
      <c r="B11" s="8">
        <f>IF(ISBLANK(RTS28_R_VerbriefteDerivate!B11),"",RTS28_R_VerbriefteDerivate!B11)</f>
        <v>0.87584451898364746</v>
      </c>
      <c r="C11" s="8">
        <f>IF(ISBLANK(RTS28_R_VerbriefteDerivate!C11),"",RTS28_R_VerbriefteDerivate!C11)</f>
        <v>0.19354838709677419</v>
      </c>
      <c r="D11" s="8">
        <f>IF(ISBLANK(RTS28_R_VerbriefteDerivate!D11),"",RTS28_R_VerbriefteDerivate!D11)</f>
        <v>0.1182</v>
      </c>
      <c r="E11" s="8">
        <f>IF(ISBLANK(RTS28_R_VerbriefteDerivate!E11),"",RTS28_R_VerbriefteDerivate!E11)</f>
        <v>0.75760000000000005</v>
      </c>
      <c r="F11" s="8">
        <f>IF(ISBLANK(RTS28_R_VerbriefteDerivate!F11),"",RTS28_R_VerbriefteDerivate!F11)</f>
        <v>0</v>
      </c>
    </row>
    <row r="12" spans="1:6" ht="60" customHeight="1" x14ac:dyDescent="0.2">
      <c r="A12" s="10" t="str">
        <f>IF(ISBLANK(RTS28_R_VerbriefteDerivate!A12),"",RTS28_R_VerbriefteDerivate!A12)</f>
        <v>Options Price Reporting Authority (OPRA)</v>
      </c>
      <c r="B12" s="8">
        <f>IF(ISBLANK(RTS28_R_VerbriefteDerivate!B12),"",RTS28_R_VerbriefteDerivate!B12)</f>
        <v>5.0749962533669236E-2</v>
      </c>
      <c r="C12" s="8">
        <f>IF(ISBLANK(RTS28_R_VerbriefteDerivate!C12),"",RTS28_R_VerbriefteDerivate!C12)</f>
        <v>0.5</v>
      </c>
      <c r="D12" s="8">
        <f>IF(ISBLANK(RTS28_R_VerbriefteDerivate!D12),"",RTS28_R_VerbriefteDerivate!D12)</f>
        <v>0</v>
      </c>
      <c r="E12" s="8">
        <f>IF(ISBLANK(RTS28_R_VerbriefteDerivate!E12),"",RTS28_R_VerbriefteDerivate!E12)</f>
        <v>5.0700000000000002E-2</v>
      </c>
      <c r="F12" s="8">
        <f>IF(ISBLANK(RTS28_R_VerbriefteDerivate!F12),"",RTS28_R_VerbriefteDerivate!F12)</f>
        <v>0</v>
      </c>
    </row>
    <row r="13" spans="1:6" ht="60" customHeight="1" x14ac:dyDescent="0.2">
      <c r="A13" s="10" t="str">
        <f>IF(ISBLANK(RTS28_R_VerbriefteDerivate!A13),"",RTS28_R_VerbriefteDerivate!A13)</f>
        <v>SIX Swiss Exchange, Structured Products (XQMH)</v>
      </c>
      <c r="B13" s="8">
        <f>IF(ISBLANK(RTS28_R_VerbriefteDerivate!B13),"",RTS28_R_VerbriefteDerivate!B13)</f>
        <v>1.8273516168277784E-2</v>
      </c>
      <c r="C13" s="8">
        <f>IF(ISBLANK(RTS28_R_VerbriefteDerivate!C13),"",RTS28_R_VerbriefteDerivate!C13)</f>
        <v>3.2258064516129031E-2</v>
      </c>
      <c r="D13" s="8">
        <f>IF(ISBLANK(RTS28_R_VerbriefteDerivate!D13),"",RTS28_R_VerbriefteDerivate!D13)</f>
        <v>1.2699999999999999E-2</v>
      </c>
      <c r="E13" s="8">
        <f>IF(ISBLANK(RTS28_R_VerbriefteDerivate!E13),"",RTS28_R_VerbriefteDerivate!E13)</f>
        <v>5.5999999999999999E-3</v>
      </c>
      <c r="F13" s="8">
        <f>IF(ISBLANK(RTS28_R_VerbriefteDerivate!F13),"",RTS28_R_VerbriefteDerivate!F13)</f>
        <v>0</v>
      </c>
    </row>
    <row r="14" spans="1:6" ht="60" customHeight="1" x14ac:dyDescent="0.2">
      <c r="A14" s="10" t="str">
        <f>IF(ISBLANK(RTS28_R_VerbriefteDerivate!A14),"",RTS28_R_VerbriefteDerivate!A14)</f>
        <v/>
      </c>
      <c r="B14" s="8" t="str">
        <f>IF(ISBLANK(RTS28_R_VerbriefteDerivate!B14),"",RTS28_R_VerbriefteDerivate!B14)</f>
        <v/>
      </c>
      <c r="C14" s="8" t="str">
        <f>IF(ISBLANK(RTS28_R_VerbriefteDerivate!C14),"",RTS28_R_VerbriefteDerivate!C14)</f>
        <v/>
      </c>
      <c r="D14" s="8" t="str">
        <f>IF(ISBLANK(RTS28_R_VerbriefteDerivate!D14),"",RTS28_R_VerbriefteDerivate!D14)</f>
        <v/>
      </c>
      <c r="E14" s="8" t="str">
        <f>IF(ISBLANK(RTS28_R_VerbriefteDerivate!E14),"",RTS28_R_VerbriefteDerivate!E14)</f>
        <v/>
      </c>
      <c r="F14" s="8" t="str">
        <f>IF(ISBLANK(RTS28_R_VerbriefteDerivate!F14),"",RTS28_R_VerbriefteDerivate!F14)</f>
        <v/>
      </c>
    </row>
    <row r="15" spans="1:6" ht="60" customHeight="1" x14ac:dyDescent="0.2">
      <c r="A15" s="10" t="str">
        <f>IF(ISBLANK(RTS28_R_VerbriefteDerivate!A15),"",RTS28_R_VerbriefteDerivate!A15)</f>
        <v/>
      </c>
      <c r="B15" s="8" t="str">
        <f>IF(ISBLANK(RTS28_R_VerbriefteDerivate!B15),"",RTS28_R_VerbriefteDerivate!B15)</f>
        <v/>
      </c>
      <c r="C15" s="8" t="str">
        <f>IF(ISBLANK(RTS28_R_VerbriefteDerivate!C15),"",RTS28_R_VerbriefteDerivate!C15)</f>
        <v/>
      </c>
      <c r="D15" s="8" t="str">
        <f>IF(ISBLANK(RTS28_R_VerbriefteDerivate!D15),"",RTS28_R_VerbriefteDerivate!D15)</f>
        <v/>
      </c>
      <c r="E15" s="8" t="str">
        <f>IF(ISBLANK(RTS28_R_VerbriefteDerivate!E15),"",RTS28_R_VerbriefteDerivate!E15)</f>
        <v/>
      </c>
      <c r="F15" s="8" t="str">
        <f>IF(ISBLANK(RTS28_R_VerbriefteDerivate!F15),"",RTS28_R_VerbriefteDerivate!F15)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7" tint="0.79998168889431442"/>
    <pageSetUpPr fitToPage="1"/>
  </sheetPr>
  <dimension ref="A1:F15"/>
  <sheetViews>
    <sheetView topLeftCell="A4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50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IF(RTS28_R_StrukturierteProdukte!B8="Ja","Yes","No")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IF(ISBLANK(RTS28_R_StrukturierteProdukte!A11),"",RTS28_R_StrukturierteProdukte!A11)</f>
        <v>Over the Counter (XOFF)</v>
      </c>
      <c r="B11" s="8">
        <f>IF(ISBLANK(RTS28_R_StrukturierteProdukte!B11),"",RTS28_R_StrukturierteProdukte!B11)</f>
        <v>0.4676092925040532</v>
      </c>
      <c r="C11" s="8">
        <f>IF(ISBLANK(RTS28_R_StrukturierteProdukte!C11),"",RTS28_R_StrukturierteProdukte!C11)</f>
        <v>0.26646706586826346</v>
      </c>
      <c r="D11" s="8">
        <f>IF(ISBLANK(RTS28_R_StrukturierteProdukte!D11),"",RTS28_R_StrukturierteProdukte!D11)</f>
        <v>2.5100000000000001E-2</v>
      </c>
      <c r="E11" s="8">
        <f>IF(ISBLANK(RTS28_R_StrukturierteProdukte!E11),"",RTS28_R_StrukturierteProdukte!E11)</f>
        <v>0.4425</v>
      </c>
      <c r="F11" s="8">
        <f>IF(ISBLANK(RTS28_R_StrukturierteProdukte!F11),"",RTS28_R_StrukturierteProdukte!F11)</f>
        <v>0</v>
      </c>
    </row>
    <row r="12" spans="1:6" ht="60" customHeight="1" x14ac:dyDescent="0.2">
      <c r="A12" s="10" t="str">
        <f>IF(ISBLANK(RTS28_R_StrukturierteProdukte!A12),"",RTS28_R_StrukturierteProdukte!A12)</f>
        <v>TRAX (XCOR)</v>
      </c>
      <c r="B12" s="8">
        <f>IF(ISBLANK(RTS28_R_StrukturierteProdukte!B12),"",RTS28_R_StrukturierteProdukte!B12)</f>
        <v>0.25371450454572925</v>
      </c>
      <c r="C12" s="8">
        <f>IF(ISBLANK(RTS28_R_StrukturierteProdukte!C12),"",RTS28_R_StrukturierteProdukte!C12)</f>
        <v>8.6826347305389226E-2</v>
      </c>
      <c r="D12" s="8">
        <f>IF(ISBLANK(RTS28_R_StrukturierteProdukte!D12),"",RTS28_R_StrukturierteProdukte!D12)</f>
        <v>0</v>
      </c>
      <c r="E12" s="8">
        <f>IF(ISBLANK(RTS28_R_StrukturierteProdukte!E12),"",RTS28_R_StrukturierteProdukte!E12)</f>
        <v>0.25369999999999998</v>
      </c>
      <c r="F12" s="8">
        <f>IF(ISBLANK(RTS28_R_StrukturierteProdukte!F12),"",RTS28_R_StrukturierteProdukte!F12)</f>
        <v>0</v>
      </c>
    </row>
    <row r="13" spans="1:6" ht="60" customHeight="1" x14ac:dyDescent="0.2">
      <c r="A13" s="10" t="str">
        <f>IF(ISBLANK(RTS28_R_StrukturierteProdukte!A13),"",RTS28_R_StrukturierteProdukte!A13)</f>
        <v>SIX Swiss Exchange, Structured Products (XQMH)</v>
      </c>
      <c r="B13" s="8">
        <f>IF(ISBLANK(RTS28_R_StrukturierteProdukte!B13),"",RTS28_R_StrukturierteProdukte!B13)</f>
        <v>0.11673312313898605</v>
      </c>
      <c r="C13" s="8">
        <f>IF(ISBLANK(RTS28_R_StrukturierteProdukte!C13),"",RTS28_R_StrukturierteProdukte!C13)</f>
        <v>0.3532934131736527</v>
      </c>
      <c r="D13" s="8">
        <f>IF(ISBLANK(RTS28_R_StrukturierteProdukte!D13),"",RTS28_R_StrukturierteProdukte!D13)</f>
        <v>4.6100000000000002E-2</v>
      </c>
      <c r="E13" s="8">
        <f>IF(ISBLANK(RTS28_R_StrukturierteProdukte!E13),"",RTS28_R_StrukturierteProdukte!E13)</f>
        <v>7.0699999999999999E-2</v>
      </c>
      <c r="F13" s="8">
        <f>IF(ISBLANK(RTS28_R_StrukturierteProdukte!F13),"",RTS28_R_StrukturierteProdukte!F13)</f>
        <v>0</v>
      </c>
    </row>
    <row r="14" spans="1:6" ht="60" customHeight="1" x14ac:dyDescent="0.2">
      <c r="A14" s="10" t="str">
        <f>IF(ISBLANK(RTS28_R_StrukturierteProdukte!A14),"",RTS28_R_StrukturierteProdukte!A14)</f>
        <v>SIX Swiss Exchange (XSWX)</v>
      </c>
      <c r="B14" s="8">
        <f>IF(ISBLANK(RTS28_R_StrukturierteProdukte!B14),"",RTS28_R_StrukturierteProdukte!B14)</f>
        <v>4.7017384997381534E-2</v>
      </c>
      <c r="C14" s="8">
        <f>IF(ISBLANK(RTS28_R_StrukturierteProdukte!C14),"",RTS28_R_StrukturierteProdukte!C14)</f>
        <v>1.3473053892215569E-2</v>
      </c>
      <c r="D14" s="8">
        <f>IF(ISBLANK(RTS28_R_StrukturierteProdukte!D14),"",RTS28_R_StrukturierteProdukte!D14)</f>
        <v>0</v>
      </c>
      <c r="E14" s="8">
        <f>IF(ISBLANK(RTS28_R_StrukturierteProdukte!E14),"",RTS28_R_StrukturierteProdukte!E14)</f>
        <v>4.7E-2</v>
      </c>
      <c r="F14" s="8">
        <f>IF(ISBLANK(RTS28_R_StrukturierteProdukte!F14),"",RTS28_R_StrukturierteProdukte!F14)</f>
        <v>0</v>
      </c>
    </row>
    <row r="15" spans="1:6" ht="60" customHeight="1" x14ac:dyDescent="0.2">
      <c r="A15" s="10" t="str">
        <f>IF(ISBLANK(RTS28_R_StrukturierteProdukte!A15),"",RTS28_R_StrukturierteProdukte!A15)</f>
        <v>Irish Stock Exchange - All Market (XDUB)</v>
      </c>
      <c r="B15" s="8">
        <f>IF(ISBLANK(RTS28_R_StrukturierteProdukte!B15),"",RTS28_R_StrukturierteProdukte!B15)</f>
        <v>2.3100138298996195E-2</v>
      </c>
      <c r="C15" s="8">
        <f>IF(ISBLANK(RTS28_R_StrukturierteProdukte!C15),"",RTS28_R_StrukturierteProdukte!C15)</f>
        <v>1.0479041916167664E-2</v>
      </c>
      <c r="D15" s="8">
        <f>IF(ISBLANK(RTS28_R_StrukturierteProdukte!D15),"",RTS28_R_StrukturierteProdukte!D15)</f>
        <v>1.43E-2</v>
      </c>
      <c r="E15" s="8">
        <f>IF(ISBLANK(RTS28_R_StrukturierteProdukte!E15),"",RTS28_R_StrukturierteProdukte!E15)</f>
        <v>8.8000000000000005E-3</v>
      </c>
      <c r="F15" s="8">
        <f>IF(ISBLANK(RTS28_R_StrukturierteProdukte!F15),"",RTS28_R_StrukturierteProdukte!F15)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7" tint="0.79998168889431442"/>
    <pageSetUpPr fitToPage="1"/>
  </sheetPr>
  <dimension ref="A1:F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57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IF(RTS28_R_Währungsderivate!B8="Ja","Yes","No")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IF(ISBLANK(RTS28_R_Währungsderivate!A11),"",RTS28_R_Währungsderivate!A11)</f>
        <v>Kaiser Partner Privatbank AG (529900DPOQPLDSF3R482)</v>
      </c>
      <c r="B11" s="8">
        <f>IF(ISBLANK(RTS28_R_Währungsderivate!B11),"",RTS28_R_Währungsderivate!B11)</f>
        <v>0.70049568834491283</v>
      </c>
      <c r="C11" s="8">
        <f>IF(ISBLANK(RTS28_R_Währungsderivate!C11),"",RTS28_R_Währungsderivate!C11)</f>
        <v>0.78879745921755451</v>
      </c>
      <c r="D11" s="8">
        <f>IF(ISBLANK(RTS28_R_Währungsderivate!D11),"",RTS28_R_Währungsderivate!D11)</f>
        <v>0</v>
      </c>
      <c r="E11" s="8">
        <f>IF(ISBLANK(RTS28_R_Währungsderivate!E11),"",RTS28_R_Währungsderivate!E11)</f>
        <v>1</v>
      </c>
      <c r="F11" s="8">
        <f>IF(ISBLANK(RTS28_R_Währungsderivate!F11),"",RTS28_R_Währungsderivate!F11)</f>
        <v>0</v>
      </c>
    </row>
    <row r="12" spans="1:6" ht="60" customHeight="1" x14ac:dyDescent="0.2">
      <c r="A12" s="10" t="str">
        <f>IF(ISBLANK(RTS28_R_Währungsderivate!A12),"",RTS28_R_Währungsderivate!A12)</f>
        <v/>
      </c>
      <c r="B12" s="8" t="str">
        <f>IF(ISBLANK(RTS28_R_Währungsderivate!B12),"",RTS28_R_Währungsderivate!B12)</f>
        <v/>
      </c>
      <c r="C12" s="8" t="str">
        <f>IF(ISBLANK(RTS28_R_Währungsderivate!C12),"",RTS28_R_Währungsderivate!C12)</f>
        <v/>
      </c>
      <c r="D12" s="8" t="str">
        <f>IF(ISBLANK(RTS28_R_Währungsderivate!D12),"",RTS28_R_Währungsderivate!D12)</f>
        <v/>
      </c>
      <c r="E12" s="8" t="str">
        <f>IF(ISBLANK(RTS28_R_Währungsderivate!E12),"",RTS28_R_Währungsderivate!E12)</f>
        <v/>
      </c>
      <c r="F12" s="8" t="str">
        <f>IF(ISBLANK(RTS28_R_Währungsderivate!F12),"",RTS28_R_Währungsderivate!F12)</f>
        <v/>
      </c>
    </row>
    <row r="13" spans="1:6" ht="60" customHeight="1" x14ac:dyDescent="0.2">
      <c r="A13" s="10" t="str">
        <f>IF(ISBLANK(RTS28_R_Währungsderivate!A13),"",RTS28_R_Währungsderivate!A13)</f>
        <v/>
      </c>
      <c r="B13" s="8" t="str">
        <f>IF(ISBLANK(RTS28_R_Währungsderivate!B13),"",RTS28_R_Währungsderivate!B13)</f>
        <v/>
      </c>
      <c r="C13" s="8" t="str">
        <f>IF(ISBLANK(RTS28_R_Währungsderivate!C13),"",RTS28_R_Währungsderivate!C13)</f>
        <v/>
      </c>
      <c r="D13" s="8" t="str">
        <f>IF(ISBLANK(RTS28_R_Währungsderivate!D13),"",RTS28_R_Währungsderivate!D13)</f>
        <v/>
      </c>
      <c r="E13" s="8" t="str">
        <f>IF(ISBLANK(RTS28_R_Währungsderivate!E13),"",RTS28_R_Währungsderivate!E13)</f>
        <v/>
      </c>
      <c r="F13" s="8" t="str">
        <f>IF(ISBLANK(RTS28_R_Währungsderivate!F13),"",RTS28_R_Währungsderivate!F13)</f>
        <v/>
      </c>
    </row>
    <row r="14" spans="1:6" ht="60" customHeight="1" x14ac:dyDescent="0.2">
      <c r="A14" s="10" t="str">
        <f>IF(ISBLANK(RTS28_R_Währungsderivate!A14),"",RTS28_R_Währungsderivate!A14)</f>
        <v/>
      </c>
      <c r="B14" s="8" t="str">
        <f>IF(ISBLANK(RTS28_R_Währungsderivate!B14),"",RTS28_R_Währungsderivate!B14)</f>
        <v/>
      </c>
      <c r="C14" s="8" t="str">
        <f>IF(ISBLANK(RTS28_R_Währungsderivate!C14),"",RTS28_R_Währungsderivate!C14)</f>
        <v/>
      </c>
      <c r="D14" s="8" t="str">
        <f>IF(ISBLANK(RTS28_R_Währungsderivate!D14),"",RTS28_R_Währungsderivate!D14)</f>
        <v/>
      </c>
      <c r="E14" s="8" t="str">
        <f>IF(ISBLANK(RTS28_R_Währungsderivate!E14),"",RTS28_R_Währungsderivate!E14)</f>
        <v/>
      </c>
      <c r="F14" s="8" t="str">
        <f>IF(ISBLANK(RTS28_R_Währungsderivate!F14),"",RTS28_R_Währungsderivate!F14)</f>
        <v/>
      </c>
    </row>
    <row r="15" spans="1:6" ht="60" customHeight="1" x14ac:dyDescent="0.2">
      <c r="A15" s="10" t="str">
        <f>IF(ISBLANK(RTS28_R_Währungsderivate!A15),"",RTS28_R_Währungsderivate!A15)</f>
        <v/>
      </c>
      <c r="B15" s="8" t="str">
        <f>IF(ISBLANK(RTS28_R_Währungsderivate!B15),"",RTS28_R_Währungsderivate!B15)</f>
        <v/>
      </c>
      <c r="C15" s="8" t="str">
        <f>IF(ISBLANK(RTS28_R_Währungsderivate!C15),"",RTS28_R_Währungsderivate!C15)</f>
        <v/>
      </c>
      <c r="D15" s="8" t="str">
        <f>IF(ISBLANK(RTS28_R_Währungsderivate!D15),"",RTS28_R_Währungsderivate!D15)</f>
        <v/>
      </c>
      <c r="E15" s="8" t="str">
        <f>IF(ISBLANK(RTS28_R_Währungsderivate!E15),"",RTS28_R_Währungsderivate!E15)</f>
        <v/>
      </c>
      <c r="F15" s="8" t="str">
        <f>IF(ISBLANK(RTS28_R_Währungsderivate!F15),"",RTS28_R_Währungsderivate!F15)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9" tint="0.79998168889431442"/>
    <pageSetUpPr fitToPage="1"/>
  </sheetPr>
  <dimension ref="A1:F15"/>
  <sheetViews>
    <sheetView topLeftCell="A4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44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IF(RTS28_P_Aktienderivate!B8="Ja","Yes","No")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IF(ISBLANK(RTS28_P_Aktienderivate!A11),"",RTS28_P_Aktienderivate!A11)</f>
        <v>Eurex Deutschland (XEUR)</v>
      </c>
      <c r="B11" s="8">
        <f>IF(ISBLANK(RTS28_P_Aktienderivate!B11),"",RTS28_P_Aktienderivate!B11)</f>
        <v>0.74959175746469853</v>
      </c>
      <c r="C11" s="8">
        <f>IF(ISBLANK(RTS28_P_Aktienderivate!C11),"",RTS28_P_Aktienderivate!C11)</f>
        <v>0.59893992932862195</v>
      </c>
      <c r="D11" s="8">
        <f>IF(ISBLANK(RTS28_P_Aktienderivate!D11),"",RTS28_P_Aktienderivate!D11)</f>
        <v>0</v>
      </c>
      <c r="E11" s="8">
        <f>IF(ISBLANK(RTS28_P_Aktienderivate!E11),"",RTS28_P_Aktienderivate!E11)</f>
        <v>0.74959175746469853</v>
      </c>
      <c r="F11" s="8">
        <f>IF(ISBLANK(RTS28_P_Aktienderivate!F11),"",RTS28_P_Aktienderivate!F11)</f>
        <v>0</v>
      </c>
    </row>
    <row r="12" spans="1:6" ht="60" customHeight="1" x14ac:dyDescent="0.2">
      <c r="A12" s="10" t="str">
        <f>IF(ISBLANK(RTS28_P_Aktienderivate!A12),"",RTS28_P_Aktienderivate!A12)</f>
        <v>Options Price Reporting Authority (OPRA)</v>
      </c>
      <c r="B12" s="8">
        <f>IF(ISBLANK(RTS28_P_Aktienderivate!B12),"",RTS28_P_Aktienderivate!B12)</f>
        <v>6.9004279452536385E-2</v>
      </c>
      <c r="C12" s="8">
        <f>IF(ISBLANK(RTS28_P_Aktienderivate!C12),"",RTS28_P_Aktienderivate!C12)</f>
        <v>9.7173144876325085E-2</v>
      </c>
      <c r="D12" s="8">
        <f>IF(ISBLANK(RTS28_P_Aktienderivate!D12),"",RTS28_P_Aktienderivate!D12)</f>
        <v>0</v>
      </c>
      <c r="E12" s="8">
        <f>IF(ISBLANK(RTS28_P_Aktienderivate!E12),"",RTS28_P_Aktienderivate!E12)</f>
        <v>6.9004279452536385E-2</v>
      </c>
      <c r="F12" s="8">
        <f>IF(ISBLANK(RTS28_P_Aktienderivate!F12),"",RTS28_P_Aktienderivate!F12)</f>
        <v>0</v>
      </c>
    </row>
    <row r="13" spans="1:6" ht="60" customHeight="1" x14ac:dyDescent="0.2">
      <c r="A13" s="10" t="str">
        <f>IF(ISBLANK(RTS28_P_Aktienderivate!A13),"",RTS28_P_Aktienderivate!A13)</f>
        <v>ICE Futures Europe - Equity Products Division (XLIF)</v>
      </c>
      <c r="B13" s="8">
        <f>IF(ISBLANK(RTS28_P_Aktienderivate!B13),"",RTS28_P_Aktienderivate!B13)</f>
        <v>4.6847335774339381E-2</v>
      </c>
      <c r="C13" s="8">
        <f>IF(ISBLANK(RTS28_P_Aktienderivate!C13),"",RTS28_P_Aktienderivate!C13)</f>
        <v>7.4204946996466431E-2</v>
      </c>
      <c r="D13" s="8">
        <f>IF(ISBLANK(RTS28_P_Aktienderivate!D13),"",RTS28_P_Aktienderivate!D13)</f>
        <v>0</v>
      </c>
      <c r="E13" s="8">
        <f>IF(ISBLANK(RTS28_P_Aktienderivate!E13),"",RTS28_P_Aktienderivate!E13)</f>
        <v>4.6847335774339381E-2</v>
      </c>
      <c r="F13" s="8">
        <f>IF(ISBLANK(RTS28_P_Aktienderivate!F13),"",RTS28_P_Aktienderivate!F13)</f>
        <v>0</v>
      </c>
    </row>
    <row r="14" spans="1:6" ht="60" customHeight="1" x14ac:dyDescent="0.2">
      <c r="A14" s="10" t="str">
        <f>IF(ISBLANK(RTS28_P_Aktienderivate!A14),"",RTS28_P_Aktienderivate!A14)</f>
        <v>The Montreal Exchange / Bourse de Montreal (XMOD)</v>
      </c>
      <c r="B14" s="8">
        <f>IF(ISBLANK(RTS28_P_Aktienderivate!B14),"",RTS28_P_Aktienderivate!B14)</f>
        <v>1.8822606832547143E-3</v>
      </c>
      <c r="C14" s="8">
        <f>IF(ISBLANK(RTS28_P_Aktienderivate!C14),"",RTS28_P_Aktienderivate!C14)</f>
        <v>1.7667844522968198E-3</v>
      </c>
      <c r="D14" s="8">
        <f>IF(ISBLANK(RTS28_P_Aktienderivate!D14),"",RTS28_P_Aktienderivate!D14)</f>
        <v>0</v>
      </c>
      <c r="E14" s="8">
        <f>IF(ISBLANK(RTS28_P_Aktienderivate!E14),"",RTS28_P_Aktienderivate!E14)</f>
        <v>1.8822606832547141E-3</v>
      </c>
      <c r="F14" s="8">
        <f>IF(ISBLANK(RTS28_P_Aktienderivate!F14),"",RTS28_P_Aktienderivate!F14)</f>
        <v>0</v>
      </c>
    </row>
    <row r="15" spans="1:6" ht="60" customHeight="1" x14ac:dyDescent="0.2">
      <c r="A15" s="10" t="str">
        <f>IF(ISBLANK(RTS28_P_Aktienderivate!A15),"",RTS28_P_Aktienderivate!A15)</f>
        <v>Euronext Paris MONEP, Equity and Index Derivatives (XMON)</v>
      </c>
      <c r="B15" s="8">
        <f>IF(ISBLANK(RTS28_P_Aktienderivate!B15),"",RTS28_P_Aktienderivate!B15)</f>
        <v>7.4420595748432648E-4</v>
      </c>
      <c r="C15" s="8">
        <f>IF(ISBLANK(RTS28_P_Aktienderivate!C15),"",RTS28_P_Aktienderivate!C15)</f>
        <v>1.7667844522968198E-3</v>
      </c>
      <c r="D15" s="8">
        <f>IF(ISBLANK(RTS28_P_Aktienderivate!D15),"",RTS28_P_Aktienderivate!D15)</f>
        <v>0</v>
      </c>
      <c r="E15" s="8">
        <f>IF(ISBLANK(RTS28_P_Aktienderivate!E15),"",RTS28_P_Aktienderivate!E15)</f>
        <v>7.4420595748432648E-4</v>
      </c>
      <c r="F15" s="8">
        <f>IF(ISBLANK(RTS28_P_Aktienderivate!F15),"",RTS28_P_Aktienderivate!F15)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9" tint="0.79998168889431442"/>
    <pageSetUpPr fitToPage="1"/>
  </sheetPr>
  <dimension ref="A1:F15"/>
  <sheetViews>
    <sheetView topLeftCell="A7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52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IF(RTS28_P_Eigenkapitalinstrumente!B8="Ja","Yes","No")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IF(ISBLANK(RTS28_P_Eigenkapitalinstrumente!A11),"",RTS28_P_Eigenkapitalinstrumente!A11)</f>
        <v>NASDAQ (XNAS)</v>
      </c>
      <c r="B11" s="8">
        <f>IF(ISBLANK(RTS28_P_Eigenkapitalinstrumente!B11),"",RTS28_P_Eigenkapitalinstrumente!B11)</f>
        <v>0.10697855771162794</v>
      </c>
      <c r="C11" s="8">
        <f>IF(ISBLANK(RTS28_P_Eigenkapitalinstrumente!C11),"",RTS28_P_Eigenkapitalinstrumente!C11)</f>
        <v>2.2896133434420016E-2</v>
      </c>
      <c r="D11" s="8">
        <f>IF(ISBLANK(RTS28_P_Eigenkapitalinstrumente!D11),"",RTS28_P_Eigenkapitalinstrumente!D11)</f>
        <v>6.4000000000000003E-3</v>
      </c>
      <c r="E11" s="8">
        <f>IF(ISBLANK(RTS28_P_Eigenkapitalinstrumente!E11),"",RTS28_P_Eigenkapitalinstrumente!E11)</f>
        <v>0.10059999999999999</v>
      </c>
      <c r="F11" s="8">
        <f>IF(ISBLANK(RTS28_P_Eigenkapitalinstrumente!F11),"",RTS28_P_Eigenkapitalinstrumente!F11)</f>
        <v>0</v>
      </c>
    </row>
    <row r="12" spans="1:6" ht="60" customHeight="1" x14ac:dyDescent="0.2">
      <c r="A12" s="10" t="str">
        <f>IF(ISBLANK(RTS28_P_Eigenkapitalinstrumente!A12),"",RTS28_P_Eigenkapitalinstrumente!A12)</f>
        <v>New York Stock Exchange, Inc (XNYS)</v>
      </c>
      <c r="B12" s="8">
        <f>IF(ISBLANK(RTS28_P_Eigenkapitalinstrumente!B12),"",RTS28_P_Eigenkapitalinstrumente!B12)</f>
        <v>0.10340056953777362</v>
      </c>
      <c r="C12" s="8">
        <f>IF(ISBLANK(RTS28_P_Eigenkapitalinstrumente!C12),"",RTS28_P_Eigenkapitalinstrumente!C12)</f>
        <v>4.1243366186504926E-2</v>
      </c>
      <c r="D12" s="8">
        <f>IF(ISBLANK(RTS28_P_Eigenkapitalinstrumente!D12),"",RTS28_P_Eigenkapitalinstrumente!D12)</f>
        <v>7.0000000000000001E-3</v>
      </c>
      <c r="E12" s="8">
        <f>IF(ISBLANK(RTS28_P_Eigenkapitalinstrumente!E12),"",RTS28_P_Eigenkapitalinstrumente!E12)</f>
        <v>9.64E-2</v>
      </c>
      <c r="F12" s="8">
        <f>IF(ISBLANK(RTS28_P_Eigenkapitalinstrumente!F12),"",RTS28_P_Eigenkapitalinstrumente!F12)</f>
        <v>0</v>
      </c>
    </row>
    <row r="13" spans="1:6" ht="60" customHeight="1" x14ac:dyDescent="0.2">
      <c r="A13" s="10" t="str">
        <f>IF(ISBLANK(RTS28_P_Eigenkapitalinstrumente!A13),"",RTS28_P_Eigenkapitalinstrumente!A13)</f>
        <v>Euronext - Euronext Paris (XPAR)</v>
      </c>
      <c r="B13" s="8">
        <f>IF(ISBLANK(RTS28_P_Eigenkapitalinstrumente!B13),"",RTS28_P_Eigenkapitalinstrumente!B13)</f>
        <v>4.3260666648367814E-2</v>
      </c>
      <c r="C13" s="8">
        <f>IF(ISBLANK(RTS28_P_Eigenkapitalinstrumente!C13),"",RTS28_P_Eigenkapitalinstrumente!C13)</f>
        <v>2.4260803639120547E-3</v>
      </c>
      <c r="D13" s="8">
        <f>IF(ISBLANK(RTS28_P_Eigenkapitalinstrumente!D13),"",RTS28_P_Eigenkapitalinstrumente!D13)</f>
        <v>2.01E-2</v>
      </c>
      <c r="E13" s="8">
        <f>IF(ISBLANK(RTS28_P_Eigenkapitalinstrumente!E13),"",RTS28_P_Eigenkapitalinstrumente!E13)</f>
        <v>2.3199999999999998E-2</v>
      </c>
      <c r="F13" s="8">
        <f>IF(ISBLANK(RTS28_P_Eigenkapitalinstrumente!F13),"",RTS28_P_Eigenkapitalinstrumente!F13)</f>
        <v>0</v>
      </c>
    </row>
    <row r="14" spans="1:6" ht="60" customHeight="1" x14ac:dyDescent="0.2">
      <c r="A14" s="10" t="str">
        <f>IF(ISBLANK(RTS28_P_Eigenkapitalinstrumente!A14),"",RTS28_P_Eigenkapitalinstrumente!A14)</f>
        <v>SIX Swiss Exchange - Blue Chips Segment (XVTX)</v>
      </c>
      <c r="B14" s="8">
        <f>IF(ISBLANK(RTS28_P_Eigenkapitalinstrumente!B14),"",RTS28_P_Eigenkapitalinstrumente!B14)</f>
        <v>3.4691373356830355E-2</v>
      </c>
      <c r="C14" s="8">
        <f>IF(ISBLANK(RTS28_P_Eigenkapitalinstrumente!C14),"",RTS28_P_Eigenkapitalinstrumente!C14)</f>
        <v>1.4859742228961335E-2</v>
      </c>
      <c r="D14" s="8">
        <f>IF(ISBLANK(RTS28_P_Eigenkapitalinstrumente!D14),"",RTS28_P_Eigenkapitalinstrumente!D14)</f>
        <v>3.0000000000000001E-3</v>
      </c>
      <c r="E14" s="8">
        <f>IF(ISBLANK(RTS28_P_Eigenkapitalinstrumente!E14),"",RTS28_P_Eigenkapitalinstrumente!E14)</f>
        <v>3.1699999999999999E-2</v>
      </c>
      <c r="F14" s="8">
        <f>IF(ISBLANK(RTS28_P_Eigenkapitalinstrumente!F14),"",RTS28_P_Eigenkapitalinstrumente!F14)</f>
        <v>0</v>
      </c>
    </row>
    <row r="15" spans="1:6" ht="60" customHeight="1" x14ac:dyDescent="0.2">
      <c r="A15" s="10" t="str">
        <f>IF(ISBLANK(RTS28_P_Eigenkapitalinstrumente!A15),"",RTS28_P_Eigenkapitalinstrumente!A15)</f>
        <v>Tokyo Stock Exchange (XTKS)</v>
      </c>
      <c r="B15" s="8">
        <f>IF(ISBLANK(RTS28_P_Eigenkapitalinstrumente!B15),"",RTS28_P_Eigenkapitalinstrumente!B15)</f>
        <v>2.4487260433160726E-2</v>
      </c>
      <c r="C15" s="8">
        <f>IF(ISBLANK(RTS28_P_Eigenkapitalinstrumente!C15),"",RTS28_P_Eigenkapitalinstrumente!C15)</f>
        <v>1.3646702047005307E-3</v>
      </c>
      <c r="D15" s="8">
        <f>IF(ISBLANK(RTS28_P_Eigenkapitalinstrumente!D15),"",RTS28_P_Eigenkapitalinstrumente!D15)</f>
        <v>0</v>
      </c>
      <c r="E15" s="8">
        <f>IF(ISBLANK(RTS28_P_Eigenkapitalinstrumente!E15),"",RTS28_P_Eigenkapitalinstrumente!E15)</f>
        <v>2.4500000000000001E-2</v>
      </c>
      <c r="F15" s="8">
        <f>IF(ISBLANK(RTS28_P_Eigenkapitalinstrumente!F15),"",RTS28_P_Eigenkapitalinstrumente!F15)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9" tint="0.79998168889431442"/>
    <pageSetUpPr fitToPage="1"/>
  </sheetPr>
  <dimension ref="A1:F15"/>
  <sheetViews>
    <sheetView topLeftCell="A5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47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IF(RTS28_P_Schuldtitel!B8="Ja","Yes","No")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IF(ISBLANK(RTS28_P_Schuldtitel!A11),"",RTS28_P_Schuldtitel!A11)</f>
        <v>TRAX (XCOR)</v>
      </c>
      <c r="B11" s="8">
        <f>IF(ISBLANK(RTS28_P_Schuldtitel!B11),"",RTS28_P_Schuldtitel!B11)</f>
        <v>0.16410880963593014</v>
      </c>
      <c r="C11" s="8">
        <f>IF(ISBLANK(RTS28_P_Schuldtitel!C11),"",RTS28_P_Schuldtitel!C11)</f>
        <v>5.5457435535146593E-2</v>
      </c>
      <c r="D11" s="8">
        <f>IF(ISBLANK(RTS28_P_Schuldtitel!D11),"",RTS28_P_Schuldtitel!D11)</f>
        <v>9.1999999999999998E-2</v>
      </c>
      <c r="E11" s="8">
        <f>IF(ISBLANK(RTS28_P_Schuldtitel!E11),"",RTS28_P_Schuldtitel!E11)</f>
        <v>7.2099999999999997E-2</v>
      </c>
      <c r="F11" s="8">
        <f>IF(ISBLANK(RTS28_P_Schuldtitel!F11),"",RTS28_P_Schuldtitel!F11)</f>
        <v>0</v>
      </c>
    </row>
    <row r="12" spans="1:6" ht="60" customHeight="1" x14ac:dyDescent="0.2">
      <c r="A12" s="10" t="str">
        <f>IF(ISBLANK(RTS28_P_Schuldtitel!A12),"",RTS28_P_Schuldtitel!A12)</f>
        <v>SIX Swiss Exchange (XSWX)</v>
      </c>
      <c r="B12" s="8">
        <f>IF(ISBLANK(RTS28_P_Schuldtitel!B12),"",RTS28_P_Schuldtitel!B12)</f>
        <v>0.10102162705882051</v>
      </c>
      <c r="C12" s="8">
        <f>IF(ISBLANK(RTS28_P_Schuldtitel!C12),"",RTS28_P_Schuldtitel!C12)</f>
        <v>3.2850582832921228E-2</v>
      </c>
      <c r="D12" s="8">
        <f>IF(ISBLANK(RTS28_P_Schuldtitel!D12),"",RTS28_P_Schuldtitel!D12)</f>
        <v>2.29E-2</v>
      </c>
      <c r="E12" s="8">
        <f>IF(ISBLANK(RTS28_P_Schuldtitel!E12),"",RTS28_P_Schuldtitel!E12)</f>
        <v>7.8200000000000006E-2</v>
      </c>
      <c r="F12" s="8">
        <f>IF(ISBLANK(RTS28_P_Schuldtitel!F12),"",RTS28_P_Schuldtitel!F12)</f>
        <v>0</v>
      </c>
    </row>
    <row r="13" spans="1:6" ht="60" customHeight="1" x14ac:dyDescent="0.2">
      <c r="A13" s="10" t="str">
        <f>IF(ISBLANK(RTS28_P_Schuldtitel!A13),"",RTS28_P_Schuldtitel!A13)</f>
        <v>Over the Counter (XOFF)</v>
      </c>
      <c r="B13" s="8">
        <f>IF(ISBLANK(RTS28_P_Schuldtitel!B13),"",RTS28_P_Schuldtitel!B13)</f>
        <v>5.890712634348369E-2</v>
      </c>
      <c r="C13" s="8">
        <f>IF(ISBLANK(RTS28_P_Schuldtitel!C13),"",RTS28_P_Schuldtitel!C13)</f>
        <v>1.1656658424584953E-2</v>
      </c>
      <c r="D13" s="8">
        <f>IF(ISBLANK(RTS28_P_Schuldtitel!D13),"",RTS28_P_Schuldtitel!D13)</f>
        <v>5.57E-2</v>
      </c>
      <c r="E13" s="8">
        <f>IF(ISBLANK(RTS28_P_Schuldtitel!E13),"",RTS28_P_Schuldtitel!E13)</f>
        <v>3.2000000000000002E-3</v>
      </c>
      <c r="F13" s="8">
        <f>IF(ISBLANK(RTS28_P_Schuldtitel!F13),"",RTS28_P_Schuldtitel!F13)</f>
        <v>0</v>
      </c>
    </row>
    <row r="14" spans="1:6" ht="60" customHeight="1" x14ac:dyDescent="0.2">
      <c r="A14" s="10" t="str">
        <f>IF(ISBLANK(RTS28_P_Schuldtitel!A14),"",RTS28_P_Schuldtitel!A14)</f>
        <v>New York Stock Exchange, Inc (XNYS)</v>
      </c>
      <c r="B14" s="8">
        <f>IF(ISBLANK(RTS28_P_Schuldtitel!B14),"",RTS28_P_Schuldtitel!B14)</f>
        <v>6.471914255245478E-3</v>
      </c>
      <c r="C14" s="8">
        <f>IF(ISBLANK(RTS28_P_Schuldtitel!C14),"",RTS28_P_Schuldtitel!C14)</f>
        <v>2.1547156481808549E-2</v>
      </c>
      <c r="D14" s="8">
        <f>IF(ISBLANK(RTS28_P_Schuldtitel!D14),"",RTS28_P_Schuldtitel!D14)</f>
        <v>0</v>
      </c>
      <c r="E14" s="8">
        <f>IF(ISBLANK(RTS28_P_Schuldtitel!E14),"",RTS28_P_Schuldtitel!E14)</f>
        <v>6.4999999999999997E-3</v>
      </c>
      <c r="F14" s="8">
        <f>IF(ISBLANK(RTS28_P_Schuldtitel!F14),"",RTS28_P_Schuldtitel!F14)</f>
        <v>0</v>
      </c>
    </row>
    <row r="15" spans="1:6" ht="60" customHeight="1" x14ac:dyDescent="0.2">
      <c r="A15" s="10" t="str">
        <f>IF(ISBLANK(RTS28_P_Schuldtitel!A15),"",RTS28_P_Schuldtitel!A15)</f>
        <v>GovPX (BTEC)</v>
      </c>
      <c r="B15" s="8">
        <f>IF(ISBLANK(RTS28_P_Schuldtitel!B15),"",RTS28_P_Schuldtitel!B15)</f>
        <v>3.7253552975967403E-3</v>
      </c>
      <c r="C15" s="8">
        <f>IF(ISBLANK(RTS28_P_Schuldtitel!C15),"",RTS28_P_Schuldtitel!C15)</f>
        <v>7.0646414694454254E-4</v>
      </c>
      <c r="D15" s="8">
        <f>IF(ISBLANK(RTS28_P_Schuldtitel!D15),"",RTS28_P_Schuldtitel!D15)</f>
        <v>0</v>
      </c>
      <c r="E15" s="8">
        <f>IF(ISBLANK(RTS28_P_Schuldtitel!E15),"",RTS28_P_Schuldtitel!E15)</f>
        <v>3.7000000000000002E-3</v>
      </c>
      <c r="F15" s="8">
        <f>IF(ISBLANK(RTS28_P_Schuldtitel!F15),"",RTS28_P_Schuldtitel!F15)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9" tint="0.79998168889431442"/>
    <pageSetUpPr fitToPage="1"/>
  </sheetPr>
  <dimension ref="A1:F15"/>
  <sheetViews>
    <sheetView topLeftCell="A7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48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IF(RTS28_P_Sonstige!B8="Ja","Yes","No")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IF(ISBLANK(RTS28_P_Sonstige!A11),"",RTS28_P_Sonstige!A11)</f>
        <v>NYSE Arca, Listed Bonds (ARCX)</v>
      </c>
      <c r="B11" s="8">
        <f>IF(ISBLANK(RTS28_P_Sonstige!B11),"",RTS28_P_Sonstige!B11)</f>
        <v>9.3342629878967687E-2</v>
      </c>
      <c r="C11" s="8">
        <f>IF(ISBLANK(RTS28_P_Sonstige!C11),"",RTS28_P_Sonstige!C11)</f>
        <v>9.0166244012397853E-3</v>
      </c>
      <c r="D11" s="8">
        <f>IF(ISBLANK(RTS28_P_Sonstige!D11),"",RTS28_P_Sonstige!D11)</f>
        <v>3.9800000000000002E-2</v>
      </c>
      <c r="E11" s="8">
        <f>IF(ISBLANK(RTS28_P_Sonstige!E11),"",RTS28_P_Sonstige!E11)</f>
        <v>5.3499999999999999E-2</v>
      </c>
      <c r="F11" s="8">
        <f>IF(ISBLANK(RTS28_P_Sonstige!F11),"",RTS28_P_Sonstige!F11)</f>
        <v>0</v>
      </c>
    </row>
    <row r="12" spans="1:6" ht="60" customHeight="1" x14ac:dyDescent="0.2">
      <c r="A12" s="10" t="str">
        <f>IF(ISBLANK(RTS28_P_Sonstige!A12),"",RTS28_P_Sonstige!A12)</f>
        <v>NYSE-CTA Cboe BZX U.S. Equities Exchange (BATS)</v>
      </c>
      <c r="B12" s="8">
        <f>IF(ISBLANK(RTS28_P_Sonstige!B12),"",RTS28_P_Sonstige!B12)</f>
        <v>8.0799181185325031E-2</v>
      </c>
      <c r="C12" s="8">
        <f>IF(ISBLANK(RTS28_P_Sonstige!C12),"",RTS28_P_Sonstige!C12)</f>
        <v>6.1989292758523528E-3</v>
      </c>
      <c r="D12" s="8">
        <f>IF(ISBLANK(RTS28_P_Sonstige!D12),"",RTS28_P_Sonstige!D12)</f>
        <v>3.9800000000000002E-2</v>
      </c>
      <c r="E12" s="8">
        <f>IF(ISBLANK(RTS28_P_Sonstige!E12),"",RTS28_P_Sonstige!E12)</f>
        <v>4.1000000000000002E-2</v>
      </c>
      <c r="F12" s="8">
        <f>IF(ISBLANK(RTS28_P_Sonstige!F12),"",RTS28_P_Sonstige!F12)</f>
        <v>0</v>
      </c>
    </row>
    <row r="13" spans="1:6" ht="60" customHeight="1" x14ac:dyDescent="0.2">
      <c r="A13" s="10" t="str">
        <f>IF(ISBLANK(RTS28_P_Sonstige!A13),"",RTS28_P_Sonstige!A13)</f>
        <v>Eurex Deutschland (XEUR)</v>
      </c>
      <c r="B13" s="8">
        <f>IF(ISBLANK(RTS28_P_Sonstige!B13),"",RTS28_P_Sonstige!B13)</f>
        <v>6.7628538077199429E-2</v>
      </c>
      <c r="C13" s="8">
        <f>IF(ISBLANK(RTS28_P_Sonstige!C13),"",RTS28_P_Sonstige!C13)</f>
        <v>3.6630036630036632E-2</v>
      </c>
      <c r="D13" s="8">
        <f>IF(ISBLANK(RTS28_P_Sonstige!D13),"",RTS28_P_Sonstige!D13)</f>
        <v>5.9999999999999995E-4</v>
      </c>
      <c r="E13" s="8">
        <f>IF(ISBLANK(RTS28_P_Sonstige!E13),"",RTS28_P_Sonstige!E13)</f>
        <v>6.7000000000000004E-2</v>
      </c>
      <c r="F13" s="8">
        <f>IF(ISBLANK(RTS28_P_Sonstige!F13),"",RTS28_P_Sonstige!F13)</f>
        <v>0</v>
      </c>
    </row>
    <row r="14" spans="1:6" ht="60" customHeight="1" x14ac:dyDescent="0.2">
      <c r="A14" s="10" t="str">
        <f>IF(ISBLANK(RTS28_P_Sonstige!A14),"",RTS28_P_Sonstige!A14)</f>
        <v>LSE London Stock Exchange, Exchange Traded Funds, Multicurrency (XLON)</v>
      </c>
      <c r="B14" s="8">
        <f>IF(ISBLANK(RTS28_P_Sonstige!B14),"",RTS28_P_Sonstige!B14)</f>
        <v>6.6106067945577829E-2</v>
      </c>
      <c r="C14" s="8">
        <f>IF(ISBLANK(RTS28_P_Sonstige!C14),"",RTS28_P_Sonstige!C14)</f>
        <v>1.2961397576782193E-2</v>
      </c>
      <c r="D14" s="8">
        <f>IF(ISBLANK(RTS28_P_Sonstige!D14),"",RTS28_P_Sonstige!D14)</f>
        <v>0</v>
      </c>
      <c r="E14" s="8">
        <f>IF(ISBLANK(RTS28_P_Sonstige!E14),"",RTS28_P_Sonstige!E14)</f>
        <v>6.6100000000000006E-2</v>
      </c>
      <c r="F14" s="8">
        <f>IF(ISBLANK(RTS28_P_Sonstige!F14),"",RTS28_P_Sonstige!F14)</f>
        <v>0</v>
      </c>
    </row>
    <row r="15" spans="1:6" ht="60" customHeight="1" x14ac:dyDescent="0.2">
      <c r="A15" s="10" t="str">
        <f>IF(ISBLANK(RTS28_P_Sonstige!A15),"",RTS28_P_Sonstige!A15)</f>
        <v>NYSE Arca (ARCX)</v>
      </c>
      <c r="B15" s="8">
        <f>IF(ISBLANK(RTS28_P_Sonstige!B15),"",RTS28_P_Sonstige!B15)</f>
        <v>6.1440424469015445E-2</v>
      </c>
      <c r="C15" s="8">
        <f>IF(ISBLANK(RTS28_P_Sonstige!C15),"",RTS28_P_Sonstige!C15)</f>
        <v>9.2983939137785288E-3</v>
      </c>
      <c r="D15" s="8">
        <f>IF(ISBLANK(RTS28_P_Sonstige!D15),"",RTS28_P_Sonstige!D15)</f>
        <v>4.0399999999999998E-2</v>
      </c>
      <c r="E15" s="8">
        <f>IF(ISBLANK(RTS28_P_Sonstige!E15),"",RTS28_P_Sonstige!E15)</f>
        <v>2.1100000000000001E-2</v>
      </c>
      <c r="F15" s="8">
        <f>IF(ISBLANK(RTS28_P_Sonstige!F15),"",RTS28_P_Sonstige!F15)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9" tint="0.79998168889431442"/>
    <pageSetUpPr fitToPage="1"/>
  </sheetPr>
  <dimension ref="A1:F15"/>
  <sheetViews>
    <sheetView topLeftCell="A7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49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IF(RTS28_P_VerbriefteDerivate!B8="Ja","Yes","No")</f>
        <v>Yes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IF(ISBLANK(RTS28_P_VerbriefteDerivate!A11),"",RTS28_P_VerbriefteDerivate!A11)</f>
        <v>SIX Swiss Exchange, Structured Products (XQMH)</v>
      </c>
      <c r="B11" s="8">
        <f>IF(ISBLANK(RTS28_P_VerbriefteDerivate!B11),"",RTS28_P_VerbriefteDerivate!B11)</f>
        <v>5.3566704164671519E-2</v>
      </c>
      <c r="C11" s="8">
        <f>IF(ISBLANK(RTS28_P_VerbriefteDerivate!C11),"",RTS28_P_VerbriefteDerivate!C11)</f>
        <v>0.24193548387096775</v>
      </c>
      <c r="D11" s="8">
        <f>IF(ISBLANK(RTS28_P_VerbriefteDerivate!D11),"",RTS28_P_VerbriefteDerivate!D11)</f>
        <v>7.3000000000000001E-3</v>
      </c>
      <c r="E11" s="8">
        <f>IF(ISBLANK(RTS28_P_VerbriefteDerivate!E11),"",RTS28_P_VerbriefteDerivate!E11)</f>
        <v>4.6300000000000001E-2</v>
      </c>
      <c r="F11" s="8">
        <f>IF(ISBLANK(RTS28_P_VerbriefteDerivate!F11),"",RTS28_P_VerbriefteDerivate!F11)</f>
        <v>0</v>
      </c>
    </row>
    <row r="12" spans="1:6" ht="60" customHeight="1" x14ac:dyDescent="0.2">
      <c r="A12" s="10" t="str">
        <f>IF(ISBLANK(RTS28_P_VerbriefteDerivate!A12),"",RTS28_P_VerbriefteDerivate!A12)</f>
        <v>Boerse Frankfurt Zertifikate AG (XSCO)</v>
      </c>
      <c r="B12" s="8">
        <f>IF(ISBLANK(RTS28_P_VerbriefteDerivate!B12),"",RTS28_P_VerbriefteDerivate!B12)</f>
        <v>1.5652981497339558E-3</v>
      </c>
      <c r="C12" s="8">
        <f>IF(ISBLANK(RTS28_P_VerbriefteDerivate!C12),"",RTS28_P_VerbriefteDerivate!C12)</f>
        <v>3.2258064516129031E-2</v>
      </c>
      <c r="D12" s="8">
        <f>IF(ISBLANK(RTS28_P_VerbriefteDerivate!D12),"",RTS28_P_VerbriefteDerivate!D12)</f>
        <v>0</v>
      </c>
      <c r="E12" s="8">
        <f>IF(ISBLANK(RTS28_P_VerbriefteDerivate!E12),"",RTS28_P_VerbriefteDerivate!E12)</f>
        <v>1.6000000000000001E-3</v>
      </c>
      <c r="F12" s="8">
        <f>IF(ISBLANK(RTS28_P_VerbriefteDerivate!F12),"",RTS28_P_VerbriefteDerivate!F12)</f>
        <v>0</v>
      </c>
    </row>
    <row r="13" spans="1:6" ht="60" customHeight="1" x14ac:dyDescent="0.2">
      <c r="A13" s="10" t="str">
        <f>IF(ISBLANK(RTS28_P_VerbriefteDerivate!A13),"",RTS28_P_VerbriefteDerivate!A13)</f>
        <v/>
      </c>
      <c r="B13" s="8" t="str">
        <f>IF(ISBLANK(RTS28_P_VerbriefteDerivate!B13),"",RTS28_P_VerbriefteDerivate!B13)</f>
        <v/>
      </c>
      <c r="C13" s="8" t="str">
        <f>IF(ISBLANK(RTS28_P_VerbriefteDerivate!C13),"",RTS28_P_VerbriefteDerivate!C13)</f>
        <v/>
      </c>
      <c r="D13" s="8" t="str">
        <f>IF(ISBLANK(RTS28_P_VerbriefteDerivate!D13),"",RTS28_P_VerbriefteDerivate!D13)</f>
        <v/>
      </c>
      <c r="E13" s="8" t="str">
        <f>IF(ISBLANK(RTS28_P_VerbriefteDerivate!E13),"",RTS28_P_VerbriefteDerivate!E13)</f>
        <v/>
      </c>
      <c r="F13" s="8" t="str">
        <f>IF(ISBLANK(RTS28_P_VerbriefteDerivate!F13),"",RTS28_P_VerbriefteDerivate!F13)</f>
        <v/>
      </c>
    </row>
    <row r="14" spans="1:6" ht="60" customHeight="1" x14ac:dyDescent="0.2">
      <c r="A14" s="10" t="str">
        <f>IF(ISBLANK(RTS28_P_VerbriefteDerivate!A14),"",RTS28_P_VerbriefteDerivate!A14)</f>
        <v/>
      </c>
      <c r="B14" s="8" t="str">
        <f>IF(ISBLANK(RTS28_P_VerbriefteDerivate!B14),"",RTS28_P_VerbriefteDerivate!B14)</f>
        <v/>
      </c>
      <c r="C14" s="8" t="str">
        <f>IF(ISBLANK(RTS28_P_VerbriefteDerivate!C14),"",RTS28_P_VerbriefteDerivate!C14)</f>
        <v/>
      </c>
      <c r="D14" s="8" t="str">
        <f>IF(ISBLANK(RTS28_P_VerbriefteDerivate!D14),"",RTS28_P_VerbriefteDerivate!D14)</f>
        <v/>
      </c>
      <c r="E14" s="8" t="str">
        <f>IF(ISBLANK(RTS28_P_VerbriefteDerivate!E14),"",RTS28_P_VerbriefteDerivate!E14)</f>
        <v/>
      </c>
      <c r="F14" s="8" t="str">
        <f>IF(ISBLANK(RTS28_P_VerbriefteDerivate!F14),"",RTS28_P_VerbriefteDerivate!F14)</f>
        <v/>
      </c>
    </row>
    <row r="15" spans="1:6" ht="60" customHeight="1" x14ac:dyDescent="0.2">
      <c r="A15" s="10" t="str">
        <f>IF(ISBLANK(RTS28_P_VerbriefteDerivate!A15),"",RTS28_P_VerbriefteDerivate!A15)</f>
        <v/>
      </c>
      <c r="B15" s="8" t="str">
        <f>IF(ISBLANK(RTS28_P_VerbriefteDerivate!B15),"",RTS28_P_VerbriefteDerivate!B15)</f>
        <v/>
      </c>
      <c r="C15" s="8" t="str">
        <f>IF(ISBLANK(RTS28_P_VerbriefteDerivate!C15),"",RTS28_P_VerbriefteDerivate!C15)</f>
        <v/>
      </c>
      <c r="D15" s="8" t="str">
        <f>IF(ISBLANK(RTS28_P_VerbriefteDerivate!D15),"",RTS28_P_VerbriefteDerivate!D15)</f>
        <v/>
      </c>
      <c r="E15" s="8" t="str">
        <f>IF(ISBLANK(RTS28_P_VerbriefteDerivate!E15),"",RTS28_P_VerbriefteDerivate!E15)</f>
        <v/>
      </c>
      <c r="F15" s="8" t="str">
        <f>IF(ISBLANK(RTS28_P_VerbriefteDerivate!F15),"",RTS28_P_VerbriefteDerivate!F15)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9" tint="0.79998168889431442"/>
    <pageSetUpPr fitToPage="1"/>
  </sheetPr>
  <dimension ref="A1:F15"/>
  <sheetViews>
    <sheetView topLeftCell="A7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50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IF(RTS28_P_StrukturierteProduke!B8="Ja","Yes","No")</f>
        <v>Yes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IF(ISBLANK(RTS28_P_StrukturierteProduke!A11),"",RTS28_P_StrukturierteProduke!A11)</f>
        <v>Over the Counter (XOFF)</v>
      </c>
      <c r="B11" s="8">
        <f>IF(ISBLANK(RTS28_P_StrukturierteProduke!B11),"",RTS28_P_StrukturierteProduke!B11)</f>
        <v>2.4392604207055087E-2</v>
      </c>
      <c r="C11" s="8">
        <f>IF(ISBLANK(RTS28_P_StrukturierteProduke!C11),"",RTS28_P_StrukturierteProduke!C11)</f>
        <v>2.5449101796407185E-2</v>
      </c>
      <c r="D11" s="8">
        <f>IF(ISBLANK(RTS28_P_StrukturierteProduke!D11),"",RTS28_P_StrukturierteProduke!D11)</f>
        <v>3.3E-3</v>
      </c>
      <c r="E11" s="8">
        <f>IF(ISBLANK(RTS28_P_StrukturierteProduke!E11),"",RTS28_P_StrukturierteProduke!E11)</f>
        <v>2.1100000000000001E-2</v>
      </c>
      <c r="F11" s="8">
        <f>IF(ISBLANK(RTS28_P_StrukturierteProduke!F11),"",RTS28_P_StrukturierteProduke!F11)</f>
        <v>0</v>
      </c>
    </row>
    <row r="12" spans="1:6" ht="60" customHeight="1" x14ac:dyDescent="0.2">
      <c r="A12" s="10" t="str">
        <f>IF(ISBLANK(RTS28_P_StrukturierteProduke!A12),"",RTS28_P_StrukturierteProduke!A12)</f>
        <v>NYSE Arca, Listed Bonds (ARCX)</v>
      </c>
      <c r="B12" s="8">
        <f>IF(ISBLANK(RTS28_P_StrukturierteProduke!B12),"",RTS28_P_StrukturierteProduke!B12)</f>
        <v>1.4096559727964709E-2</v>
      </c>
      <c r="C12" s="8">
        <f>IF(ISBLANK(RTS28_P_StrukturierteProduke!C12),"",RTS28_P_StrukturierteProduke!C12)</f>
        <v>8.9820359281437123E-3</v>
      </c>
      <c r="D12" s="8">
        <f>IF(ISBLANK(RTS28_P_StrukturierteProduke!D12),"",RTS28_P_StrukturierteProduke!D12)</f>
        <v>0</v>
      </c>
      <c r="E12" s="8">
        <f>IF(ISBLANK(RTS28_P_StrukturierteProduke!E12),"",RTS28_P_StrukturierteProduke!E12)</f>
        <v>1.4096559727964704E-2</v>
      </c>
      <c r="F12" s="8">
        <f>IF(ISBLANK(RTS28_P_StrukturierteProduke!F12),"",RTS28_P_StrukturierteProduke!F12)</f>
        <v>0</v>
      </c>
    </row>
    <row r="13" spans="1:6" ht="60" customHeight="1" x14ac:dyDescent="0.2">
      <c r="A13" s="10" t="str">
        <f>IF(ISBLANK(RTS28_P_StrukturierteProduke!A13),"",RTS28_P_StrukturierteProduke!A13)</f>
        <v>SIX Swiss Exchange, Structured Products (XQMH)</v>
      </c>
      <c r="B13" s="8">
        <f>IF(ISBLANK(RTS28_P_StrukturierteProduke!B13),"",RTS28_P_StrukturierteProduke!B13)</f>
        <v>4.7693665787064722E-3</v>
      </c>
      <c r="C13" s="8">
        <f>IF(ISBLANK(RTS28_P_StrukturierteProduke!C13),"",RTS28_P_StrukturierteProduke!C13)</f>
        <v>2.5449101796407185E-2</v>
      </c>
      <c r="D13" s="8">
        <f>IF(ISBLANK(RTS28_P_StrukturierteProduke!D13),"",RTS28_P_StrukturierteProduke!D13)</f>
        <v>0</v>
      </c>
      <c r="E13" s="8">
        <f>IF(ISBLANK(RTS28_P_StrukturierteProduke!E13),"",RTS28_P_StrukturierteProduke!E13)</f>
        <v>4.7693665787064705E-3</v>
      </c>
      <c r="F13" s="8">
        <f>IF(ISBLANK(RTS28_P_StrukturierteProduke!F13),"",RTS28_P_StrukturierteProduke!F13)</f>
        <v>0</v>
      </c>
    </row>
    <row r="14" spans="1:6" ht="60" customHeight="1" x14ac:dyDescent="0.2">
      <c r="A14" s="10" t="str">
        <f>IF(ISBLANK(RTS28_P_StrukturierteProduke!A14),"",RTS28_P_StrukturierteProduke!A14)</f>
        <v>Irish Stock Exchange - All Market (XDUB)</v>
      </c>
      <c r="B14" s="8">
        <f>IF(ISBLANK(RTS28_P_StrukturierteProduke!B14),"",RTS28_P_StrukturierteProduke!B14)</f>
        <v>1.6484648646460937E-3</v>
      </c>
      <c r="C14" s="8">
        <f>IF(ISBLANK(RTS28_P_StrukturierteProduke!C14),"",RTS28_P_StrukturierteProduke!C14)</f>
        <v>1.4970059880239522E-3</v>
      </c>
      <c r="D14" s="8">
        <f>IF(ISBLANK(RTS28_P_StrukturierteProduke!D14),"",RTS28_P_StrukturierteProduke!D14)</f>
        <v>0</v>
      </c>
      <c r="E14" s="8">
        <f>IF(ISBLANK(RTS28_P_StrukturierteProduke!E14),"",RTS28_P_StrukturierteProduke!E14)</f>
        <v>1.6484648646460931E-3</v>
      </c>
      <c r="F14" s="8">
        <f>IF(ISBLANK(RTS28_P_StrukturierteProduke!F14),"",RTS28_P_StrukturierteProduke!F14)</f>
        <v>0</v>
      </c>
    </row>
    <row r="15" spans="1:6" ht="60" customHeight="1" x14ac:dyDescent="0.2">
      <c r="A15" s="10" t="str">
        <f>IF(ISBLANK(RTS28_P_StrukturierteProduke!A15),"",RTS28_P_StrukturierteProduke!A15)</f>
        <v>NYSE Arca (ARCX)</v>
      </c>
      <c r="B15" s="8">
        <f>IF(ISBLANK(RTS28_P_StrukturierteProduke!B15),"",RTS28_P_StrukturierteProduke!B15)</f>
        <v>4.9281095403250316E-4</v>
      </c>
      <c r="C15" s="8">
        <f>IF(ISBLANK(RTS28_P_StrukturierteProduke!C15),"",RTS28_P_StrukturierteProduke!C15)</f>
        <v>4.4910179640718561E-3</v>
      </c>
      <c r="D15" s="8">
        <f>IF(ISBLANK(RTS28_P_StrukturierteProduke!D15),"",RTS28_P_StrukturierteProduke!D15)</f>
        <v>0</v>
      </c>
      <c r="E15" s="8">
        <f>IF(ISBLANK(RTS28_P_StrukturierteProduke!E15),"",RTS28_P_StrukturierteProduke!E15)</f>
        <v>4.9281095403250295E-4</v>
      </c>
      <c r="F15" s="8">
        <f>IF(ISBLANK(RTS28_P_StrukturierteProduke!F15),"",RTS28_P_StrukturierteProduke!F15)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9" tint="0.79998168889431442"/>
    <pageSetUpPr fitToPage="1"/>
  </sheetPr>
  <dimension ref="A1:F15"/>
  <sheetViews>
    <sheetView topLeftCell="A2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51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IF(RTS28_P_Zinsderivate!B8="Ja","Yes","No")</f>
        <v>Yes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IF(ISBLANK(RTS28_P_Zinsderivate!A11),"",RTS28_P_Zinsderivate!A11)</f>
        <v>Eurex Deutschland (XEUR)</v>
      </c>
      <c r="B11" s="8">
        <f>IF(ISBLANK(RTS28_P_Zinsderivate!B11),"",RTS28_P_Zinsderivate!B11)</f>
        <v>1</v>
      </c>
      <c r="C11" s="8">
        <f>IF(ISBLANK(RTS28_P_Zinsderivate!C11),"",RTS28_P_Zinsderivate!C11)</f>
        <v>1</v>
      </c>
      <c r="D11" s="8">
        <f>IF(ISBLANK(RTS28_P_Zinsderivate!D11),"",RTS28_P_Zinsderivate!D11)</f>
        <v>0</v>
      </c>
      <c r="E11" s="8">
        <f>IF(ISBLANK(RTS28_P_Zinsderivate!E11),"",RTS28_P_Zinsderivate!E11)</f>
        <v>1</v>
      </c>
      <c r="F11" s="8">
        <f>IF(ISBLANK(RTS28_P_Zinsderivate!F11),"",RTS28_P_Zinsderivate!F11)</f>
        <v>0</v>
      </c>
    </row>
    <row r="12" spans="1:6" ht="60" customHeight="1" x14ac:dyDescent="0.2">
      <c r="A12" s="10" t="str">
        <f>IF(ISBLANK(RTS28_P_Zinsderivate!A12),"",RTS28_P_Zinsderivate!A12)</f>
        <v/>
      </c>
      <c r="B12" s="8" t="str">
        <f>IF(ISBLANK(RTS28_P_Zinsderivate!B12),"",RTS28_P_Zinsderivate!B12)</f>
        <v/>
      </c>
      <c r="C12" s="8" t="str">
        <f>IF(ISBLANK(RTS28_P_Zinsderivate!C12),"",RTS28_P_Zinsderivate!C12)</f>
        <v/>
      </c>
      <c r="D12" s="8" t="str">
        <f>IF(ISBLANK(RTS28_P_Zinsderivate!D12),"",RTS28_P_Zinsderivate!D12)</f>
        <v/>
      </c>
      <c r="E12" s="8" t="str">
        <f>IF(ISBLANK(RTS28_P_Zinsderivate!E12),"",RTS28_P_Zinsderivate!E12)</f>
        <v/>
      </c>
      <c r="F12" s="8" t="str">
        <f>IF(ISBLANK(RTS28_P_Zinsderivate!F12),"",RTS28_P_Zinsderivate!F12)</f>
        <v/>
      </c>
    </row>
    <row r="13" spans="1:6" ht="60" customHeight="1" x14ac:dyDescent="0.2">
      <c r="A13" s="10" t="str">
        <f>IF(ISBLANK(RTS28_P_Zinsderivate!A13),"",RTS28_P_Zinsderivate!A13)</f>
        <v/>
      </c>
      <c r="B13" s="8" t="str">
        <f>IF(ISBLANK(RTS28_P_Zinsderivate!B13),"",RTS28_P_Zinsderivate!B13)</f>
        <v/>
      </c>
      <c r="C13" s="8" t="str">
        <f>IF(ISBLANK(RTS28_P_Zinsderivate!C13),"",RTS28_P_Zinsderivate!C13)</f>
        <v/>
      </c>
      <c r="D13" s="8" t="str">
        <f>IF(ISBLANK(RTS28_P_Zinsderivate!D13),"",RTS28_P_Zinsderivate!D13)</f>
        <v/>
      </c>
      <c r="E13" s="8" t="str">
        <f>IF(ISBLANK(RTS28_P_Zinsderivate!E13),"",RTS28_P_Zinsderivate!E13)</f>
        <v/>
      </c>
      <c r="F13" s="8" t="str">
        <f>IF(ISBLANK(RTS28_P_Zinsderivate!F13),"",RTS28_P_Zinsderivate!F13)</f>
        <v/>
      </c>
    </row>
    <row r="14" spans="1:6" ht="60" customHeight="1" x14ac:dyDescent="0.2">
      <c r="A14" s="10" t="str">
        <f>IF(ISBLANK(RTS28_P_Zinsderivate!A14),"",RTS28_P_Zinsderivate!A14)</f>
        <v/>
      </c>
      <c r="B14" s="8" t="str">
        <f>IF(ISBLANK(RTS28_P_Zinsderivate!B14),"",RTS28_P_Zinsderivate!B14)</f>
        <v/>
      </c>
      <c r="C14" s="8" t="str">
        <f>IF(ISBLANK(RTS28_P_Zinsderivate!C14),"",RTS28_P_Zinsderivate!C14)</f>
        <v/>
      </c>
      <c r="D14" s="8" t="str">
        <f>IF(ISBLANK(RTS28_P_Zinsderivate!D14),"",RTS28_P_Zinsderivate!D14)</f>
        <v/>
      </c>
      <c r="E14" s="8" t="str">
        <f>IF(ISBLANK(RTS28_P_Zinsderivate!E14),"",RTS28_P_Zinsderivate!E14)</f>
        <v/>
      </c>
      <c r="F14" s="8" t="str">
        <f>IF(ISBLANK(RTS28_P_Zinsderivate!F14),"",RTS28_P_Zinsderivate!F14)</f>
        <v/>
      </c>
    </row>
    <row r="15" spans="1:6" ht="60" customHeight="1" x14ac:dyDescent="0.2">
      <c r="A15" s="10" t="str">
        <f>IF(ISBLANK(RTS28_P_Zinsderivate!A15),"",RTS28_P_Zinsderivate!A15)</f>
        <v/>
      </c>
      <c r="B15" s="8" t="str">
        <f>IF(ISBLANK(RTS28_P_Zinsderivate!B15),"",RTS28_P_Zinsderivate!B15)</f>
        <v/>
      </c>
      <c r="C15" s="8" t="str">
        <f>IF(ISBLANK(RTS28_P_Zinsderivate!C15),"",RTS28_P_Zinsderivate!C15)</f>
        <v/>
      </c>
      <c r="D15" s="8" t="str">
        <f>IF(ISBLANK(RTS28_P_Zinsderivate!D15),"",RTS28_P_Zinsderivate!D15)</f>
        <v/>
      </c>
      <c r="E15" s="8" t="str">
        <f>IF(ISBLANK(RTS28_P_Zinsderivate!E15),"",RTS28_P_Zinsderivate!E15)</f>
        <v/>
      </c>
      <c r="F15" s="8" t="str">
        <f>IF(ISBLANK(RTS28_P_Zinsderivate!F15),"",RTS28_P_Zinsderivate!F15)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9" tint="0.79998168889431442"/>
    <pageSetUpPr fitToPage="1"/>
  </sheetPr>
  <dimension ref="A1:F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58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IF(RTS28_P_Währungsderivate!B8="Ja","Yes","No")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IF(ISBLANK(RTS28_P_Währungsderivate!A11),"",RTS28_P_Währungsderivate!A11)</f>
        <v>Kaiser Partner Privatbank AG (529900DPOQPLDSF3R482)</v>
      </c>
      <c r="B11" s="8">
        <f>IF(ISBLANK(RTS28_P_Währungsderivate!B11),"",RTS28_P_Währungsderivate!B11)</f>
        <v>0.29950431165508873</v>
      </c>
      <c r="C11" s="8">
        <f>IF(ISBLANK(RTS28_P_Währungsderivate!C11),"",RTS28_P_Währungsderivate!C11)</f>
        <v>0.21120254078244549</v>
      </c>
      <c r="D11" s="8">
        <f>IF(ISBLANK(RTS28_P_Währungsderivate!D11),"",RTS28_P_Währungsderivate!D11)</f>
        <v>0</v>
      </c>
      <c r="E11" s="8">
        <f>IF(ISBLANK(RTS28_P_Währungsderivate!E11),"",RTS28_P_Währungsderivate!E11)</f>
        <v>1</v>
      </c>
      <c r="F11" s="8">
        <f>IF(ISBLANK(RTS28_P_Währungsderivate!F11),"",RTS28_P_Währungsderivate!F11)</f>
        <v>0</v>
      </c>
    </row>
    <row r="12" spans="1:6" ht="60" customHeight="1" x14ac:dyDescent="0.2">
      <c r="A12" s="10" t="str">
        <f>IF(ISBLANK(RTS28_P_Währungsderivate!A12),"",RTS28_P_Währungsderivate!A12)</f>
        <v/>
      </c>
      <c r="B12" s="8" t="str">
        <f>IF(ISBLANK(RTS28_P_Währungsderivate!B12),"",RTS28_P_Währungsderivate!B12)</f>
        <v/>
      </c>
      <c r="C12" s="8" t="str">
        <f>IF(ISBLANK(RTS28_P_Währungsderivate!C12),"",RTS28_P_Währungsderivate!C12)</f>
        <v/>
      </c>
      <c r="D12" s="8" t="str">
        <f>IF(ISBLANK(RTS28_P_Währungsderivate!D12),"",RTS28_P_Währungsderivate!D12)</f>
        <v/>
      </c>
      <c r="E12" s="8" t="str">
        <f>IF(ISBLANK(RTS28_P_Währungsderivate!E12),"",RTS28_P_Währungsderivate!E12)</f>
        <v/>
      </c>
      <c r="F12" s="8" t="str">
        <f>IF(ISBLANK(RTS28_P_Währungsderivate!F12),"",RTS28_P_Währungsderivate!F12)</f>
        <v/>
      </c>
    </row>
    <row r="13" spans="1:6" ht="60" customHeight="1" x14ac:dyDescent="0.2">
      <c r="A13" s="10" t="str">
        <f>IF(ISBLANK(RTS28_P_Währungsderivate!A13),"",RTS28_P_Währungsderivate!A13)</f>
        <v/>
      </c>
      <c r="B13" s="8" t="str">
        <f>IF(ISBLANK(RTS28_P_Währungsderivate!B13),"",RTS28_P_Währungsderivate!B13)</f>
        <v/>
      </c>
      <c r="C13" s="8" t="str">
        <f>IF(ISBLANK(RTS28_P_Währungsderivate!C13),"",RTS28_P_Währungsderivate!C13)</f>
        <v/>
      </c>
      <c r="D13" s="8" t="str">
        <f>IF(ISBLANK(RTS28_P_Währungsderivate!D13),"",RTS28_P_Währungsderivate!D13)</f>
        <v/>
      </c>
      <c r="E13" s="8" t="str">
        <f>IF(ISBLANK(RTS28_P_Währungsderivate!E13),"",RTS28_P_Währungsderivate!E13)</f>
        <v/>
      </c>
      <c r="F13" s="8" t="str">
        <f>IF(ISBLANK(RTS28_P_Währungsderivate!F13),"",RTS28_P_Währungsderivate!F13)</f>
        <v/>
      </c>
    </row>
    <row r="14" spans="1:6" ht="60" customHeight="1" x14ac:dyDescent="0.2">
      <c r="A14" s="10" t="str">
        <f>IF(ISBLANK(RTS28_P_Währungsderivate!A14),"",RTS28_P_Währungsderivate!A14)</f>
        <v/>
      </c>
      <c r="B14" s="8" t="str">
        <f>IF(ISBLANK(RTS28_P_Währungsderivate!B14),"",RTS28_P_Währungsderivate!B14)</f>
        <v/>
      </c>
      <c r="C14" s="8" t="str">
        <f>IF(ISBLANK(RTS28_P_Währungsderivate!C14),"",RTS28_P_Währungsderivate!C14)</f>
        <v/>
      </c>
      <c r="D14" s="8" t="str">
        <f>IF(ISBLANK(RTS28_P_Währungsderivate!D14),"",RTS28_P_Währungsderivate!D14)</f>
        <v/>
      </c>
      <c r="E14" s="8" t="str">
        <f>IF(ISBLANK(RTS28_P_Währungsderivate!E14),"",RTS28_P_Währungsderivate!E14)</f>
        <v/>
      </c>
      <c r="F14" s="8" t="str">
        <f>IF(ISBLANK(RTS28_P_Währungsderivate!F14),"",RTS28_P_Währungsderivate!F14)</f>
        <v/>
      </c>
    </row>
    <row r="15" spans="1:6" ht="60" customHeight="1" x14ac:dyDescent="0.2">
      <c r="A15" s="10" t="str">
        <f>IF(ISBLANK(RTS28_P_Währungsderivate!A15),"",RTS28_P_Währungsderivate!A15)</f>
        <v/>
      </c>
      <c r="B15" s="8" t="str">
        <f>IF(ISBLANK(RTS28_P_Währungsderivate!B15),"",RTS28_P_Währungsderivate!B15)</f>
        <v/>
      </c>
      <c r="C15" s="8" t="str">
        <f>IF(ISBLANK(RTS28_P_Währungsderivate!C15),"",RTS28_P_Währungsderivate!C15)</f>
        <v/>
      </c>
      <c r="D15" s="8" t="str">
        <f>IF(ISBLANK(RTS28_P_Währungsderivate!D15),"",RTS28_P_Währungsderivate!D15)</f>
        <v/>
      </c>
      <c r="E15" s="8" t="str">
        <f>IF(ISBLANK(RTS28_P_Währungsderivate!E15),"",RTS28_P_Währungsderivate!E15)</f>
        <v/>
      </c>
      <c r="F15" s="8" t="str">
        <f>IF(ISBLANK(RTS28_P_Währungsderivate!F15),"",RTS28_P_Währungsderivate!F15)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2" tint="-0.499984740745262"/>
    <pageSetUpPr fitToPage="1"/>
  </sheetPr>
  <dimension ref="A1:C15"/>
  <sheetViews>
    <sheetView topLeftCell="A4"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44</v>
      </c>
      <c r="C7" s="12"/>
    </row>
    <row r="8" spans="1:3" ht="60" customHeight="1" x14ac:dyDescent="0.2">
      <c r="A8" s="4" t="s">
        <v>13</v>
      </c>
      <c r="B8" s="13" t="str">
        <f>IF(RTS28_T_Aktienderivate!B8="Ja","Yes","No")</f>
        <v>No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IF(ISBLANK(RTS28_T_Aktienderivate!A11),"",RTS28_T_Aktienderivate!A11)</f>
        <v>Eurex Deutschland (XEUR)</v>
      </c>
      <c r="B11" s="8">
        <f>IF(ISBLANK(RTS28_T_Aktienderivate!B11),"",RTS28_T_Aktienderivate!B11)</f>
        <v>0.8113115258759761</v>
      </c>
      <c r="C11" s="8">
        <f>IF(ISBLANK(RTS28_T_Aktienderivate!C11),"",RTS28_T_Aktienderivate!C11)</f>
        <v>0.74028268551236753</v>
      </c>
    </row>
    <row r="12" spans="1:3" ht="60" customHeight="1" x14ac:dyDescent="0.2">
      <c r="A12" s="10" t="str">
        <f>IF(ISBLANK(RTS28_T_Aktienderivate!A12),"",RTS28_T_Aktienderivate!A12)</f>
        <v>Options Price Reporting Authority (OPRA)</v>
      </c>
      <c r="B12" s="8">
        <f>IF(ISBLANK(RTS28_T_Aktienderivate!B12),"",RTS28_T_Aktienderivate!B12)</f>
        <v>0.13855601473557683</v>
      </c>
      <c r="C12" s="8">
        <f>IF(ISBLANK(RTS28_T_Aktienderivate!C12),"",RTS28_T_Aktienderivate!C12)</f>
        <v>0.17491166077738515</v>
      </c>
    </row>
    <row r="13" spans="1:3" ht="60" customHeight="1" x14ac:dyDescent="0.2">
      <c r="A13" s="10" t="str">
        <f>IF(ISBLANK(RTS28_T_Aktienderivate!A13),"",RTS28_T_Aktienderivate!A13)</f>
        <v>ICE Futures Europe - Equity Products Division (XLIF)</v>
      </c>
      <c r="B13" s="8">
        <f>IF(ISBLANK(RTS28_T_Aktienderivate!B13),"",RTS28_T_Aktienderivate!B13)</f>
        <v>4.7332693372440227E-2</v>
      </c>
      <c r="C13" s="8">
        <f>IF(ISBLANK(RTS28_T_Aktienderivate!C13),"",RTS28_T_Aktienderivate!C13)</f>
        <v>7.9505300353356886E-2</v>
      </c>
    </row>
    <row r="14" spans="1:3" ht="60" customHeight="1" x14ac:dyDescent="0.2">
      <c r="A14" s="10" t="str">
        <f>IF(ISBLANK(RTS28_T_Aktienderivate!A14),"",RTS28_T_Aktienderivate!A14)</f>
        <v>The Montreal Exchange / Bourse de Montreal (XMOD)</v>
      </c>
      <c r="B14" s="8">
        <f>IF(ISBLANK(RTS28_T_Aktienderivate!B14),"",RTS28_T_Aktienderivate!B14)</f>
        <v>1.8822606832547143E-3</v>
      </c>
      <c r="C14" s="8">
        <f>IF(ISBLANK(RTS28_T_Aktienderivate!C14),"",RTS28_T_Aktienderivate!C14)</f>
        <v>1.7667844522968198E-3</v>
      </c>
    </row>
    <row r="15" spans="1:3" ht="60" customHeight="1" x14ac:dyDescent="0.2">
      <c r="A15" s="10" t="str">
        <f>IF(ISBLANK(RTS28_T_Aktienderivate!A15),"",RTS28_T_Aktienderivate!A15)</f>
        <v>Euronext Paris MONEP, Equity and Index Derivatives (XMON)</v>
      </c>
      <c r="B15" s="8">
        <f>IF(ISBLANK(RTS28_T_Aktienderivate!B15),"",RTS28_T_Aktienderivate!B15)</f>
        <v>7.4420595748432648E-4</v>
      </c>
      <c r="C15" s="8">
        <f>IF(ISBLANK(RTS28_T_Aktienderivate!C15),"",RTS28_T_Aktienderivate!C15)</f>
        <v>1.7667844522968198E-3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2" tint="-0.499984740745262"/>
    <pageSetUpPr fitToPage="1"/>
  </sheetPr>
  <dimension ref="A1:C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52</v>
      </c>
      <c r="C7" s="12"/>
    </row>
    <row r="8" spans="1:3" ht="60" customHeight="1" x14ac:dyDescent="0.2">
      <c r="A8" s="4" t="s">
        <v>13</v>
      </c>
      <c r="B8" s="13" t="str">
        <f>IF(RTS28_T_Eigenkapitalinstrumente!B8="Ja","Yes","No")</f>
        <v>No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IF(ISBLANK(RTS28_T_Eigenkapitalinstrumente!A11),"",RTS28_T_Eigenkapitalinstrumente!A11)</f>
        <v>New York Stock Exchange, Inc (XNYS)</v>
      </c>
      <c r="B11" s="8">
        <f>IF(ISBLANK(RTS28_T_Eigenkapitalinstrumente!B11),"",RTS28_T_Eigenkapitalinstrumente!B11)</f>
        <v>0.27062678755042824</v>
      </c>
      <c r="C11" s="8">
        <f>IF(ISBLANK(RTS28_T_Eigenkapitalinstrumente!C11),"",RTS28_T_Eigenkapitalinstrumente!C11)</f>
        <v>0.35314632297194842</v>
      </c>
    </row>
    <row r="12" spans="1:3" ht="60" customHeight="1" x14ac:dyDescent="0.2">
      <c r="A12" s="10" t="str">
        <f>IF(ISBLANK(RTS28_T_Eigenkapitalinstrumente!A12),"",RTS28_T_Eigenkapitalinstrumente!A12)</f>
        <v>NASDAQ (XNAS)</v>
      </c>
      <c r="B12" s="8">
        <f>IF(ISBLANK(RTS28_T_Eigenkapitalinstrumente!B12),"",RTS28_T_Eigenkapitalinstrumente!B12)</f>
        <v>0.17272016412382224</v>
      </c>
      <c r="C12" s="8">
        <f>IF(ISBLANK(RTS28_T_Eigenkapitalinstrumente!C12),"",RTS28_T_Eigenkapitalinstrumente!C12)</f>
        <v>0.11675511751326763</v>
      </c>
    </row>
    <row r="13" spans="1:3" ht="60" customHeight="1" x14ac:dyDescent="0.2">
      <c r="A13" s="10" t="str">
        <f>IF(ISBLANK(RTS28_T_Eigenkapitalinstrumente!A13),"",RTS28_T_Eigenkapitalinstrumente!A13)</f>
        <v>SIX Swiss Exchange - Blue Chips Segment (XVTX)</v>
      </c>
      <c r="B13" s="8">
        <f>IF(ISBLANK(RTS28_T_Eigenkapitalinstrumente!B13),"",RTS28_T_Eigenkapitalinstrumente!B13)</f>
        <v>0.10798784998614917</v>
      </c>
      <c r="C13" s="8">
        <f>IF(ISBLANK(RTS28_T_Eigenkapitalinstrumente!C13),"",RTS28_T_Eigenkapitalinstrumente!C13)</f>
        <v>0.10978013646702046</v>
      </c>
    </row>
    <row r="14" spans="1:3" ht="60" customHeight="1" x14ac:dyDescent="0.2">
      <c r="A14" s="10" t="str">
        <f>IF(ISBLANK(RTS28_T_Eigenkapitalinstrumente!A14),"",RTS28_T_Eigenkapitalinstrumente!A14)</f>
        <v>SIX Swiss Exchange (XSWX)</v>
      </c>
      <c r="B14" s="8">
        <f>IF(ISBLANK(RTS28_T_Eigenkapitalinstrumente!B14),"",RTS28_T_Eigenkapitalinstrumente!B14)</f>
        <v>7.7100131639775749E-2</v>
      </c>
      <c r="C14" s="8">
        <f>IF(ISBLANK(RTS28_T_Eigenkapitalinstrumente!C14),"",RTS28_T_Eigenkapitalinstrumente!C14)</f>
        <v>9.5981804397270665E-2</v>
      </c>
    </row>
    <row r="15" spans="1:3" ht="60" customHeight="1" x14ac:dyDescent="0.2">
      <c r="A15" s="10" t="str">
        <f>IF(ISBLANK(RTS28_T_Eigenkapitalinstrumente!A15),"",RTS28_T_Eigenkapitalinstrumente!A15)</f>
        <v>Euronext - Euronext Paris (XPAR)</v>
      </c>
      <c r="B15" s="8">
        <f>IF(ISBLANK(RTS28_T_Eigenkapitalinstrumente!B15),"",RTS28_T_Eigenkapitalinstrumente!B15)</f>
        <v>6.7823886813403608E-2</v>
      </c>
      <c r="C15" s="8">
        <f>IF(ISBLANK(RTS28_T_Eigenkapitalinstrumente!C15),"",RTS28_T_Eigenkapitalinstrumente!C15)</f>
        <v>4.8521607278241091E-2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2" tint="-0.499984740745262"/>
    <pageSetUpPr fitToPage="1"/>
  </sheetPr>
  <dimension ref="A1:C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46</v>
      </c>
      <c r="C7" s="12"/>
    </row>
    <row r="8" spans="1:3" ht="60" customHeight="1" x14ac:dyDescent="0.2">
      <c r="A8" s="4" t="s">
        <v>13</v>
      </c>
      <c r="B8" s="13" t="str">
        <f>IF(RTS28_T_Rohstoffderivate!B8="Ja","Yes","No")</f>
        <v>Yes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IF(ISBLANK(RTS28_T_Rohstoffderivate!A11),"",RTS28_T_Rohstoffderivate!A11)</f>
        <v>Commodities Exchange Center (XCEC)</v>
      </c>
      <c r="B11" s="8">
        <f>IF(ISBLANK(RTS28_T_Rohstoffderivate!B11),"",RTS28_T_Rohstoffderivate!B11)</f>
        <v>1</v>
      </c>
      <c r="C11" s="8">
        <f>IF(ISBLANK(RTS28_T_Rohstoffderivate!C11),"",RTS28_T_Rohstoffderivate!C11)</f>
        <v>1</v>
      </c>
    </row>
    <row r="12" spans="1:3" ht="60" customHeight="1" x14ac:dyDescent="0.2">
      <c r="A12" s="10" t="str">
        <f>IF(ISBLANK(RTS28_T_Rohstoffderivate!A12),"",RTS28_T_Rohstoffderivate!A12)</f>
        <v/>
      </c>
      <c r="B12" s="8" t="str">
        <f>IF(ISBLANK(RTS28_T_Rohstoffderivate!B12),"",RTS28_T_Rohstoffderivate!B12)</f>
        <v/>
      </c>
      <c r="C12" s="8" t="str">
        <f>IF(ISBLANK(RTS28_T_Rohstoffderivate!C12),"",RTS28_T_Rohstoffderivate!C12)</f>
        <v/>
      </c>
    </row>
    <row r="13" spans="1:3" ht="60" customHeight="1" x14ac:dyDescent="0.2">
      <c r="A13" s="10" t="str">
        <f>IF(ISBLANK(RTS28_T_Rohstoffderivate!A13),"",RTS28_T_Rohstoffderivate!A13)</f>
        <v/>
      </c>
      <c r="B13" s="8" t="str">
        <f>IF(ISBLANK(RTS28_T_Rohstoffderivate!B13),"",RTS28_T_Rohstoffderivate!B13)</f>
        <v/>
      </c>
      <c r="C13" s="8" t="str">
        <f>IF(ISBLANK(RTS28_T_Rohstoffderivate!C13),"",RTS28_T_Rohstoffderivate!C13)</f>
        <v/>
      </c>
    </row>
    <row r="14" spans="1:3" ht="60" customHeight="1" x14ac:dyDescent="0.2">
      <c r="A14" s="10" t="str">
        <f>IF(ISBLANK(RTS28_T_Rohstoffderivate!A14),"",RTS28_T_Rohstoffderivate!A14)</f>
        <v/>
      </c>
      <c r="B14" s="8" t="str">
        <f>IF(ISBLANK(RTS28_T_Rohstoffderivate!B14),"",RTS28_T_Rohstoffderivate!B14)</f>
        <v/>
      </c>
      <c r="C14" s="8" t="str">
        <f>IF(ISBLANK(RTS28_T_Rohstoffderivate!C14),"",RTS28_T_Rohstoffderivate!C14)</f>
        <v/>
      </c>
    </row>
    <row r="15" spans="1:3" ht="60" customHeight="1" x14ac:dyDescent="0.2">
      <c r="A15" s="10" t="str">
        <f>IF(ISBLANK(RTS28_T_Rohstoffderivate!A15),"",RTS28_T_Rohstoffderivate!A15)</f>
        <v/>
      </c>
      <c r="B15" s="8" t="str">
        <f>IF(ISBLANK(RTS28_T_Rohstoffderivate!B15),"",RTS28_T_Rohstoffderivate!B15)</f>
        <v/>
      </c>
      <c r="C15" s="8" t="str">
        <f>IF(ISBLANK(RTS28_T_Rohstoffderivate!C15),"",RTS28_T_Rohstoffderivate!C15)</f>
        <v/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2" tint="-0.499984740745262"/>
    <pageSetUpPr fitToPage="1"/>
  </sheetPr>
  <dimension ref="A1:C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47</v>
      </c>
      <c r="C7" s="12"/>
    </row>
    <row r="8" spans="1:3" ht="60" customHeight="1" x14ac:dyDescent="0.2">
      <c r="A8" s="4" t="s">
        <v>13</v>
      </c>
      <c r="B8" s="13" t="str">
        <f>IF(RTS28_T_Schuldtitel!B8="Ja","Yes","No")</f>
        <v>No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IF(ISBLANK(RTS28_T_Schuldtitel!A11),"",RTS28_T_Schuldtitel!A11)</f>
        <v>TRAX (XCOR)</v>
      </c>
      <c r="B11" s="8">
        <f>IF(ISBLANK(RTS28_T_Schuldtitel!B11),"",RTS28_T_Schuldtitel!B11)</f>
        <v>0.54507338372059699</v>
      </c>
      <c r="C11" s="8">
        <f>IF(ISBLANK(RTS28_T_Schuldtitel!C11),"",RTS28_T_Schuldtitel!C11)</f>
        <v>0.58036029671494171</v>
      </c>
    </row>
    <row r="12" spans="1:3" ht="60" customHeight="1" x14ac:dyDescent="0.2">
      <c r="A12" s="10" t="str">
        <f>IF(ISBLANK(RTS28_T_Schuldtitel!A12),"",RTS28_T_Schuldtitel!A12)</f>
        <v>GovPX (BTEC)</v>
      </c>
      <c r="B12" s="8">
        <f>IF(ISBLANK(RTS28_T_Schuldtitel!B12),"",RTS28_T_Schuldtitel!B12)</f>
        <v>0.15096246933959215</v>
      </c>
      <c r="C12" s="8">
        <f>IF(ISBLANK(RTS28_T_Schuldtitel!C12),"",RTS28_T_Schuldtitel!C12)</f>
        <v>3.7442599788060756E-2</v>
      </c>
    </row>
    <row r="13" spans="1:3" ht="60" customHeight="1" x14ac:dyDescent="0.2">
      <c r="A13" s="10" t="str">
        <f>IF(ISBLANK(RTS28_T_Schuldtitel!A13),"",RTS28_T_Schuldtitel!A13)</f>
        <v>SIX Swiss Exchange (XSWX)</v>
      </c>
      <c r="B13" s="8">
        <f>IF(ISBLANK(RTS28_T_Schuldtitel!B13),"",RTS28_T_Schuldtitel!B13)</f>
        <v>0.12664932712053237</v>
      </c>
      <c r="C13" s="8">
        <f>IF(ISBLANK(RTS28_T_Schuldtitel!C13),"",RTS28_T_Schuldtitel!C13)</f>
        <v>6.2522077004592017E-2</v>
      </c>
    </row>
    <row r="14" spans="1:3" ht="60" customHeight="1" x14ac:dyDescent="0.2">
      <c r="A14" s="10" t="str">
        <f>IF(ISBLANK(RTS28_T_Schuldtitel!A14),"",RTS28_T_Schuldtitel!A14)</f>
        <v>Over the Counter (XOFF)</v>
      </c>
      <c r="B14" s="8">
        <f>IF(ISBLANK(RTS28_T_Schuldtitel!B14),"",RTS28_T_Schuldtitel!B14)</f>
        <v>8.6538598600232441E-2</v>
      </c>
      <c r="C14" s="8">
        <f>IF(ISBLANK(RTS28_T_Schuldtitel!C14),"",RTS28_T_Schuldtitel!C14)</f>
        <v>4.2034616743200283E-2</v>
      </c>
    </row>
    <row r="15" spans="1:3" ht="60" customHeight="1" x14ac:dyDescent="0.2">
      <c r="A15" s="10" t="str">
        <f>IF(ISBLANK(RTS28_T_Schuldtitel!A15),"",RTS28_T_Schuldtitel!A15)</f>
        <v>New York Stock Exchange, Inc (XNYS)</v>
      </c>
      <c r="B15" s="8">
        <f>IF(ISBLANK(RTS28_T_Schuldtitel!B15),"",RTS28_T_Schuldtitel!B15)</f>
        <v>7.2544250190671442E-2</v>
      </c>
      <c r="C15" s="8">
        <f>IF(ISBLANK(RTS28_T_Schuldtitel!C15),"",RTS28_T_Schuldtitel!C15)</f>
        <v>0.25362062875309077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2" tint="-0.499984740745262"/>
    <pageSetUpPr fitToPage="1"/>
  </sheetPr>
  <dimension ref="A1:C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48</v>
      </c>
      <c r="C7" s="12"/>
    </row>
    <row r="8" spans="1:3" ht="60" customHeight="1" x14ac:dyDescent="0.2">
      <c r="A8" s="4" t="s">
        <v>13</v>
      </c>
      <c r="B8" s="13" t="str">
        <f>IF(RTS28_T_Sonstige!B8="Ja","Yes","No")</f>
        <v>No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IF(ISBLANK(RTS28_T_Sonstige!A11),"",RTS28_T_Sonstige!A11)</f>
        <v>NYSE Arca (ARCX)</v>
      </c>
      <c r="B11" s="8">
        <f>IF(ISBLANK(RTS28_T_Sonstige!B11),"",RTS28_T_Sonstige!B11)</f>
        <v>0.1662254103410814</v>
      </c>
      <c r="C11" s="8">
        <f>IF(ISBLANK(RTS28_T_Sonstige!C11),"",RTS28_T_Sonstige!C11)</f>
        <v>0.18822203437588053</v>
      </c>
    </row>
    <row r="12" spans="1:3" ht="60" customHeight="1" x14ac:dyDescent="0.2">
      <c r="A12" s="10" t="str">
        <f>IF(ISBLANK(RTS28_T_Sonstige!A12),"",RTS28_T_Sonstige!A12)</f>
        <v>NYSE Arca, Listed Bonds (ARCX)</v>
      </c>
      <c r="B12" s="8">
        <f>IF(ISBLANK(RTS28_T_Sonstige!B12),"",RTS28_T_Sonstige!B12)</f>
        <v>0.12940618556688394</v>
      </c>
      <c r="C12" s="8">
        <f>IF(ISBLANK(RTS28_T_Sonstige!C12),"",RTS28_T_Sonstige!C12)</f>
        <v>3.6911806142575374E-2</v>
      </c>
    </row>
    <row r="13" spans="1:3" ht="60" customHeight="1" x14ac:dyDescent="0.2">
      <c r="A13" s="10" t="str">
        <f>IF(ISBLANK(RTS28_T_Sonstige!A13),"",RTS28_T_Sonstige!A13)</f>
        <v>NYSE-CTA Cboe BZX U.S. Equities Exchange (BATS)</v>
      </c>
      <c r="B13" s="8">
        <f>IF(ISBLANK(RTS28_T_Sonstige!B13),"",RTS28_T_Sonstige!B13)</f>
        <v>0.12446072077838938</v>
      </c>
      <c r="C13" s="8">
        <f>IF(ISBLANK(RTS28_T_Sonstige!C13),"",RTS28_T_Sonstige!C13)</f>
        <v>3.8038884192730348E-2</v>
      </c>
    </row>
    <row r="14" spans="1:3" ht="60" customHeight="1" x14ac:dyDescent="0.2">
      <c r="A14" s="10" t="str">
        <f>IF(ISBLANK(RTS28_T_Sonstige!A14),"",RTS28_T_Sonstige!A14)</f>
        <v>LSE London Stock Exchange, SETS (XLON)</v>
      </c>
      <c r="B14" s="8">
        <f>IF(ISBLANK(RTS28_T_Sonstige!B14),"",RTS28_T_Sonstige!B14)</f>
        <v>8.514898051225929E-2</v>
      </c>
      <c r="C14" s="8">
        <f>IF(ISBLANK(RTS28_T_Sonstige!C14),"",RTS28_T_Sonstige!C14)</f>
        <v>8.7348548887010422E-2</v>
      </c>
    </row>
    <row r="15" spans="1:3" ht="60" customHeight="1" x14ac:dyDescent="0.2">
      <c r="A15" s="10" t="str">
        <f>IF(ISBLANK(RTS28_T_Sonstige!A15),"",RTS28_T_Sonstige!A15)</f>
        <v>LSE London Stock Exchange, Exchange Traded Funds, Multicurrency (XLON)</v>
      </c>
      <c r="B15" s="8">
        <f>IF(ISBLANK(RTS28_T_Sonstige!B15),"",RTS28_T_Sonstige!B15)</f>
        <v>8.0568599929360663E-2</v>
      </c>
      <c r="C15" s="8">
        <f>IF(ISBLANK(RTS28_T_Sonstige!C15),"",RTS28_T_Sonstige!C15)</f>
        <v>4.2547196393350237E-2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2" tint="-0.499984740745262"/>
    <pageSetUpPr fitToPage="1"/>
  </sheetPr>
  <dimension ref="A1:C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49</v>
      </c>
      <c r="C7" s="12"/>
    </row>
    <row r="8" spans="1:3" ht="60" customHeight="1" x14ac:dyDescent="0.2">
      <c r="A8" s="4" t="s">
        <v>13</v>
      </c>
      <c r="B8" s="13" t="str">
        <f>IF(RTS28_T_VerbriefteDerivate!B8="Ja","Yes","No")</f>
        <v>Yes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IF(ISBLANK(RTS28_T_VerbriefteDerivate!A11),"",RTS28_T_VerbriefteDerivate!A11)</f>
        <v>Over the Counter (XOFF)</v>
      </c>
      <c r="B11" s="8">
        <f>IF(ISBLANK(RTS28_T_VerbriefteDerivate!B11),"",RTS28_T_VerbriefteDerivate!B11)</f>
        <v>0.87584451898364746</v>
      </c>
      <c r="C11" s="8">
        <f>IF(ISBLANK(RTS28_T_VerbriefteDerivate!C11),"",RTS28_T_VerbriefteDerivate!C11)</f>
        <v>0.19354838709677419</v>
      </c>
    </row>
    <row r="12" spans="1:3" ht="60" customHeight="1" x14ac:dyDescent="0.2">
      <c r="A12" s="10" t="str">
        <f>IF(ISBLANK(RTS28_T_VerbriefteDerivate!A12),"",RTS28_T_VerbriefteDerivate!A12)</f>
        <v>SIX Swiss Exchange, Structured Products (XQMH)</v>
      </c>
      <c r="B12" s="8">
        <f>IF(ISBLANK(RTS28_T_VerbriefteDerivate!B12),"",RTS28_T_VerbriefteDerivate!B12)</f>
        <v>7.1840220332949303E-2</v>
      </c>
      <c r="C12" s="8">
        <f>IF(ISBLANK(RTS28_T_VerbriefteDerivate!C12),"",RTS28_T_VerbriefteDerivate!C12)</f>
        <v>0.27419354838709675</v>
      </c>
    </row>
    <row r="13" spans="1:3" ht="60" customHeight="1" x14ac:dyDescent="0.2">
      <c r="A13" s="10" t="str">
        <f>IF(ISBLANK(RTS28_T_VerbriefteDerivate!A13),"",RTS28_T_VerbriefteDerivate!A13)</f>
        <v>Options Price Reporting Authority (OPRA)</v>
      </c>
      <c r="B13" s="8">
        <f>IF(ISBLANK(RTS28_T_VerbriefteDerivate!B13),"",RTS28_T_VerbriefteDerivate!B13)</f>
        <v>5.0749962533669236E-2</v>
      </c>
      <c r="C13" s="8">
        <f>IF(ISBLANK(RTS28_T_VerbriefteDerivate!C13),"",RTS28_T_VerbriefteDerivate!C13)</f>
        <v>0.5</v>
      </c>
    </row>
    <row r="14" spans="1:3" ht="60" customHeight="1" x14ac:dyDescent="0.2">
      <c r="A14" s="10" t="str">
        <f>IF(ISBLANK(RTS28_T_VerbriefteDerivate!A14),"",RTS28_T_VerbriefteDerivate!A14)</f>
        <v>Boerse Frankfurt Zertifikate AG (XSCO)</v>
      </c>
      <c r="B14" s="8">
        <f>IF(ISBLANK(RTS28_T_VerbriefteDerivate!B14),"",RTS28_T_VerbriefteDerivate!B14)</f>
        <v>1.5652981497339558E-3</v>
      </c>
      <c r="C14" s="8">
        <f>IF(ISBLANK(RTS28_T_VerbriefteDerivate!C14),"",RTS28_T_VerbriefteDerivate!C14)</f>
        <v>3.2258064516129031E-2</v>
      </c>
    </row>
    <row r="15" spans="1:3" ht="60" customHeight="1" x14ac:dyDescent="0.2">
      <c r="A15" s="10" t="str">
        <f>IF(ISBLANK(RTS28_T_VerbriefteDerivate!A15),"",RTS28_T_VerbriefteDerivate!A15)</f>
        <v/>
      </c>
      <c r="B15" s="8" t="str">
        <f>IF(ISBLANK(RTS28_T_VerbriefteDerivate!B15),"",RTS28_T_VerbriefteDerivate!B15)</f>
        <v/>
      </c>
      <c r="C15" s="8" t="str">
        <f>IF(ISBLANK(RTS28_T_VerbriefteDerivate!C15),"",RTS28_T_VerbriefteDerivate!C15)</f>
        <v/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2" tint="-0.499984740745262"/>
    <pageSetUpPr fitToPage="1"/>
  </sheetPr>
  <dimension ref="A1:C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50</v>
      </c>
      <c r="C7" s="12"/>
    </row>
    <row r="8" spans="1:3" ht="60" customHeight="1" x14ac:dyDescent="0.2">
      <c r="A8" s="4" t="s">
        <v>13</v>
      </c>
      <c r="B8" s="13" t="str">
        <f>IF(RTS28_T_StrukturierteProdukte!B8="Ja","Yes","No")</f>
        <v>No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IF(ISBLANK(RTS28_T_StrukturierteProdukte!A11),"",RTS28_T_StrukturierteProdukte!A11)</f>
        <v>Over the Counter (XOFF)</v>
      </c>
      <c r="B11" s="8">
        <f>IF(ISBLANK(RTS28_T_StrukturierteProdukte!B11),"",RTS28_T_StrukturierteProdukte!B11)</f>
        <v>0.49200189671110817</v>
      </c>
      <c r="C11" s="8">
        <f>IF(ISBLANK(RTS28_T_StrukturierteProdukte!C11),"",RTS28_T_StrukturierteProdukte!C11)</f>
        <v>0.29191616766467066</v>
      </c>
    </row>
    <row r="12" spans="1:3" ht="60" customHeight="1" x14ac:dyDescent="0.2">
      <c r="A12" s="10" t="str">
        <f>IF(ISBLANK(RTS28_T_StrukturierteProdukte!A12),"",RTS28_T_StrukturierteProdukte!A12)</f>
        <v>TRAX (XCOR)</v>
      </c>
      <c r="B12" s="8">
        <f>IF(ISBLANK(RTS28_T_StrukturierteProdukte!B12),"",RTS28_T_StrukturierteProdukte!B12)</f>
        <v>0.25371450454572914</v>
      </c>
      <c r="C12" s="8">
        <f>IF(ISBLANK(RTS28_T_StrukturierteProdukte!C12),"",RTS28_T_StrukturierteProdukte!C12)</f>
        <v>8.6826347305389226E-2</v>
      </c>
    </row>
    <row r="13" spans="1:3" ht="60" customHeight="1" x14ac:dyDescent="0.2">
      <c r="A13" s="10" t="str">
        <f>IF(ISBLANK(RTS28_T_StrukturierteProdukte!A13),"",RTS28_T_StrukturierteProdukte!A13)</f>
        <v>SIX Swiss Exchange, Structured Products (XQMH)</v>
      </c>
      <c r="B13" s="8">
        <f>IF(ISBLANK(RTS28_T_StrukturierteProdukte!B13),"",RTS28_T_StrukturierteProdukte!B13)</f>
        <v>0.12150248971769244</v>
      </c>
      <c r="C13" s="8">
        <f>IF(ISBLANK(RTS28_T_StrukturierteProdukte!C13),"",RTS28_T_StrukturierteProdukte!C13)</f>
        <v>0.3787425149700599</v>
      </c>
    </row>
    <row r="14" spans="1:3" ht="60" customHeight="1" x14ac:dyDescent="0.2">
      <c r="A14" s="10" t="str">
        <f>IF(ISBLANK(RTS28_T_StrukturierteProdukte!A14),"",RTS28_T_StrukturierteProdukte!A14)</f>
        <v>SIX Swiss Exchange (XSWX)</v>
      </c>
      <c r="B14" s="8">
        <f>IF(ISBLANK(RTS28_T_StrukturierteProdukte!B14),"",RTS28_T_StrukturierteProdukte!B14)</f>
        <v>4.7017384997381513E-2</v>
      </c>
      <c r="C14" s="8">
        <f>IF(ISBLANK(RTS28_T_StrukturierteProdukte!C14),"",RTS28_T_StrukturierteProdukte!C14)</f>
        <v>1.3473053892215569E-2</v>
      </c>
    </row>
    <row r="15" spans="1:3" ht="60" customHeight="1" x14ac:dyDescent="0.2">
      <c r="A15" s="10" t="str">
        <f>IF(ISBLANK(RTS28_T_StrukturierteProdukte!A15),"",RTS28_T_StrukturierteProdukte!A15)</f>
        <v>Irish Stock Exchange - All Market (XDUB)</v>
      </c>
      <c r="B15" s="8">
        <f>IF(ISBLANK(RTS28_T_StrukturierteProdukte!B15),"",RTS28_T_StrukturierteProdukte!B15)</f>
        <v>2.4748603163642278E-2</v>
      </c>
      <c r="C15" s="8">
        <f>IF(ISBLANK(RTS28_T_StrukturierteProdukte!C15),"",RTS28_T_StrukturierteProdukte!C15)</f>
        <v>1.1976047904191617E-2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2" tint="-0.499984740745262"/>
    <pageSetUpPr fitToPage="1"/>
  </sheetPr>
  <dimension ref="A1:C15"/>
  <sheetViews>
    <sheetView topLeftCell="A2"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51</v>
      </c>
      <c r="C7" s="12"/>
    </row>
    <row r="8" spans="1:3" ht="60" customHeight="1" x14ac:dyDescent="0.2">
      <c r="A8" s="4" t="s">
        <v>13</v>
      </c>
      <c r="B8" s="13" t="str">
        <f>IF(RTS28_T_Zinsderivate!B8="Ja","Yes","No")</f>
        <v>Yes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IF(ISBLANK(RTS28_T_Zinsderivate!A11),"",RTS28_T_Zinsderivate!A11)</f>
        <v>Eurex Deutschland (XEUR)</v>
      </c>
      <c r="B11" s="8">
        <f>IF(ISBLANK(RTS28_T_Zinsderivate!B11),"",RTS28_T_Zinsderivate!B11)</f>
        <v>1</v>
      </c>
      <c r="C11" s="8">
        <f>IF(ISBLANK(RTS28_T_Zinsderivate!C11),"",RTS28_T_Zinsderivate!C11)</f>
        <v>1</v>
      </c>
    </row>
    <row r="12" spans="1:3" ht="60" customHeight="1" x14ac:dyDescent="0.2">
      <c r="A12" s="10" t="str">
        <f>IF(ISBLANK(RTS28_T_Zinsderivate!A12),"",RTS28_T_Zinsderivate!A12)</f>
        <v/>
      </c>
      <c r="B12" s="8" t="str">
        <f>IF(ISBLANK(RTS28_T_Zinsderivate!B12),"",RTS28_T_Zinsderivate!B12)</f>
        <v/>
      </c>
      <c r="C12" s="8" t="str">
        <f>IF(ISBLANK(RTS28_T_Zinsderivate!C12),"",RTS28_T_Zinsderivate!C12)</f>
        <v/>
      </c>
    </row>
    <row r="13" spans="1:3" ht="60" customHeight="1" x14ac:dyDescent="0.2">
      <c r="A13" s="10" t="str">
        <f>IF(ISBLANK(RTS28_T_Zinsderivate!A13),"",RTS28_T_Zinsderivate!A13)</f>
        <v/>
      </c>
      <c r="B13" s="8" t="str">
        <f>IF(ISBLANK(RTS28_T_Zinsderivate!B13),"",RTS28_T_Zinsderivate!B13)</f>
        <v/>
      </c>
      <c r="C13" s="8" t="str">
        <f>IF(ISBLANK(RTS28_T_Zinsderivate!C13),"",RTS28_T_Zinsderivate!C13)</f>
        <v/>
      </c>
    </row>
    <row r="14" spans="1:3" ht="60" customHeight="1" x14ac:dyDescent="0.2">
      <c r="A14" s="10" t="str">
        <f>IF(ISBLANK(RTS28_T_Zinsderivate!A14),"",RTS28_T_Zinsderivate!A14)</f>
        <v/>
      </c>
      <c r="B14" s="8" t="str">
        <f>IF(ISBLANK(RTS28_T_Zinsderivate!B14),"",RTS28_T_Zinsderivate!B14)</f>
        <v/>
      </c>
      <c r="C14" s="8" t="str">
        <f>IF(ISBLANK(RTS28_T_Zinsderivate!C14),"",RTS28_T_Zinsderivate!C14)</f>
        <v/>
      </c>
    </row>
    <row r="15" spans="1:3" ht="60" customHeight="1" x14ac:dyDescent="0.2">
      <c r="A15" s="10" t="str">
        <f>IF(ISBLANK(RTS28_T_Zinsderivate!A15),"",RTS28_T_Zinsderivate!A15)</f>
        <v/>
      </c>
      <c r="B15" s="8" t="str">
        <f>IF(ISBLANK(RTS28_T_Zinsderivate!B15),"",RTS28_T_Zinsderivate!B15)</f>
        <v/>
      </c>
      <c r="C15" s="8" t="str">
        <f>IF(ISBLANK(RTS28_T_Zinsderivate!C15),"",RTS28_T_Zinsderivate!C15)</f>
        <v/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2" tint="-0.499984740745262"/>
    <pageSetUpPr fitToPage="1"/>
  </sheetPr>
  <dimension ref="A1:C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58</v>
      </c>
      <c r="C7" s="12"/>
    </row>
    <row r="8" spans="1:3" ht="60" customHeight="1" x14ac:dyDescent="0.2">
      <c r="A8" s="4" t="s">
        <v>13</v>
      </c>
      <c r="B8" s="13" t="str">
        <f>IF(RTS28_T_Währungsderivate!B8="Ja","Yes","No")</f>
        <v>No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IF(ISBLANK(RTS28_T_Währungsderivate!A11),"",RTS28_T_Währungsderivate!A11)</f>
        <v>Kaiser Partner Privatbank AG (529900DPOQPLDSF3R482)</v>
      </c>
      <c r="B11" s="8">
        <f>IF(ISBLANK(RTS28_T_Währungsderivate!B11),"",RTS28_T_Währungsderivate!B11)</f>
        <v>1</v>
      </c>
      <c r="C11" s="8">
        <f>IF(ISBLANK(RTS28_T_Währungsderivate!C11),"",RTS28_T_Währungsderivate!C11)</f>
        <v>1</v>
      </c>
    </row>
    <row r="12" spans="1:3" ht="60" customHeight="1" x14ac:dyDescent="0.2">
      <c r="A12" s="10" t="str">
        <f>IF(ISBLANK(RTS28_T_Währungsderivate!A12),"",RTS28_T_Währungsderivate!A12)</f>
        <v/>
      </c>
      <c r="B12" s="8" t="str">
        <f>IF(ISBLANK(RTS28_T_Währungsderivate!B12),"",RTS28_T_Währungsderivate!B12)</f>
        <v/>
      </c>
      <c r="C12" s="8" t="str">
        <f>IF(ISBLANK(RTS28_T_Währungsderivate!C12),"",RTS28_T_Währungsderivate!C12)</f>
        <v/>
      </c>
    </row>
    <row r="13" spans="1:3" ht="60" customHeight="1" x14ac:dyDescent="0.2">
      <c r="A13" s="10" t="str">
        <f>IF(ISBLANK(RTS28_T_Währungsderivate!A13),"",RTS28_T_Währungsderivate!A13)</f>
        <v/>
      </c>
      <c r="B13" s="8" t="str">
        <f>IF(ISBLANK(RTS28_T_Währungsderivate!B13),"",RTS28_T_Währungsderivate!B13)</f>
        <v/>
      </c>
      <c r="C13" s="8" t="str">
        <f>IF(ISBLANK(RTS28_T_Währungsderivate!C13),"",RTS28_T_Währungsderivate!C13)</f>
        <v/>
      </c>
    </row>
    <row r="14" spans="1:3" ht="60" customHeight="1" x14ac:dyDescent="0.2">
      <c r="A14" s="10" t="str">
        <f>IF(ISBLANK(RTS28_T_Währungsderivate!A14),"",RTS28_T_Währungsderivate!A14)</f>
        <v/>
      </c>
      <c r="B14" s="8" t="str">
        <f>IF(ISBLANK(RTS28_T_Währungsderivate!B14),"",RTS28_T_Währungsderivate!B14)</f>
        <v/>
      </c>
      <c r="C14" s="8" t="str">
        <f>IF(ISBLANK(RTS28_T_Währungsderivate!C14),"",RTS28_T_Währungsderivate!C14)</f>
        <v/>
      </c>
    </row>
    <row r="15" spans="1:3" ht="60" customHeight="1" x14ac:dyDescent="0.2">
      <c r="A15" s="10" t="str">
        <f>IF(ISBLANK(RTS28_T_Währungsderivate!A15),"",RTS28_T_Währungsderivate!A15)</f>
        <v/>
      </c>
      <c r="B15" s="8" t="str">
        <f>IF(ISBLANK(RTS28_T_Währungsderivate!B15),"",RTS28_T_Währungsderivate!B15)</f>
        <v/>
      </c>
      <c r="C15" s="8" t="str">
        <f>IF(ISBLANK(RTS28_T_Währungsderivate!C15),"",RTS28_T_Währungsderivate!C15)</f>
        <v/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RTS28_R_Aktienderivate</vt:lpstr>
      <vt:lpstr>RTS28_R_Eigenkapitalinstrumente</vt:lpstr>
      <vt:lpstr>RTS28_R_Rohstoffderivate</vt:lpstr>
      <vt:lpstr>RTS28_R_Schuldtitel</vt:lpstr>
      <vt:lpstr>RTS28_R_Sonstige</vt:lpstr>
      <vt:lpstr>RTS28_R_VerbriefteDerivate</vt:lpstr>
      <vt:lpstr>RTS28_R_StrukturierteProdukte</vt:lpstr>
      <vt:lpstr>RTS28_R_Währungsderivate</vt:lpstr>
      <vt:lpstr>RTS28_P_Aktienderivate</vt:lpstr>
      <vt:lpstr>RTS28_P_Eigenkapitalinstrumente</vt:lpstr>
      <vt:lpstr>RTS28_P_Schuldtitel</vt:lpstr>
      <vt:lpstr>RTS28_P_Sonstige</vt:lpstr>
      <vt:lpstr>RTS28_P_VerbriefteDerivate</vt:lpstr>
      <vt:lpstr>RTS28_P_StrukturierteProduke</vt:lpstr>
      <vt:lpstr>RTS28_P_Zinsderivate</vt:lpstr>
      <vt:lpstr>RTS28_P_Währungsderivate</vt:lpstr>
      <vt:lpstr>RTS28_T_Aktienderivate</vt:lpstr>
      <vt:lpstr>RTS28_T_Eigenkapitalinstrumente</vt:lpstr>
      <vt:lpstr>RTS28_T_Rohstoffderivate</vt:lpstr>
      <vt:lpstr>RTS28_T_Schuldtitel</vt:lpstr>
      <vt:lpstr>RTS28_T_Sonstige</vt:lpstr>
      <vt:lpstr>RTS28_T_VerbriefteDerivate</vt:lpstr>
      <vt:lpstr>RTS28_T_StrukturierteProdukte</vt:lpstr>
      <vt:lpstr>RTS28_T_Zinsderivate</vt:lpstr>
      <vt:lpstr>RTS28_T_Währungsderivate</vt:lpstr>
      <vt:lpstr>RTS28_R_Equity_Derivates</vt:lpstr>
      <vt:lpstr>RTS28_R_Equities_Shares</vt:lpstr>
      <vt:lpstr>RTS28_R_Commodities_derivate</vt:lpstr>
      <vt:lpstr>RTS28_R_Debt_instruments</vt:lpstr>
      <vt:lpstr>RTS28_R_Other</vt:lpstr>
      <vt:lpstr>RTS28_R_Securitized_derivates</vt:lpstr>
      <vt:lpstr>RTS28_R_Structured</vt:lpstr>
      <vt:lpstr>RTS28_R_Currency_derivates</vt:lpstr>
      <vt:lpstr>RTS28_P_Equity_Derivates</vt:lpstr>
      <vt:lpstr>RTS28_P_Equities_Shares</vt:lpstr>
      <vt:lpstr>RTS28_P_Debt_instruments</vt:lpstr>
      <vt:lpstr>RTS28_P_Other</vt:lpstr>
      <vt:lpstr>RTS28_P_Securitized_derivates</vt:lpstr>
      <vt:lpstr>RTS28_P_Structured</vt:lpstr>
      <vt:lpstr>RTS28_P_Interest_derivates</vt:lpstr>
      <vt:lpstr>RTS28_P_Currency_derivates</vt:lpstr>
      <vt:lpstr>RTS28_T_Equity_Derivates</vt:lpstr>
      <vt:lpstr>RTS28_T_Equities_Shares</vt:lpstr>
      <vt:lpstr>RTS28_T_Commodities_derivates</vt:lpstr>
      <vt:lpstr>RTS28_T_Debt_instruments</vt:lpstr>
      <vt:lpstr>RTS28_T_Other</vt:lpstr>
      <vt:lpstr>RTS28_T_Securitized_derivates</vt:lpstr>
      <vt:lpstr>RTS28_T_Structured</vt:lpstr>
      <vt:lpstr>RTS28_T_Interest_derivates</vt:lpstr>
      <vt:lpstr>RTS28_T_Currency_derivates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Kieber Daniel</dc:creator>
  <cp:lastModifiedBy>Microsoft Office User</cp:lastModifiedBy>
  <cp:lastPrinted>2019-04-08T13:25:03Z</cp:lastPrinted>
  <dcterms:created xsi:type="dcterms:W3CDTF">2019-03-20T13:09:45Z</dcterms:created>
  <dcterms:modified xsi:type="dcterms:W3CDTF">2020-04-14T13:52:32Z</dcterms:modified>
</cp:coreProperties>
</file>