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bteilungen\PB\Compliance\intern\__Kontrollen\Kontrollen Kontrollplan\Kontrollen\1_27 RT 28\2023\"/>
    </mc:Choice>
  </mc:AlternateContent>
  <bookViews>
    <workbookView xWindow="0" yWindow="0" windowWidth="27495" windowHeight="12525" tabRatio="791" firstSheet="2" activeTab="2"/>
  </bookViews>
  <sheets>
    <sheet name="TemplateDE" sheetId="2" state="hidden" r:id="rId1"/>
    <sheet name="TemplateEN" sheetId="3" state="hidden" r:id="rId2"/>
    <sheet name="RTS28_R_Aktienderivate" sheetId="1" r:id="rId3"/>
    <sheet name="RTS28_R_Eigenkapitalinstrumente" sheetId="5" r:id="rId4"/>
    <sheet name="RTS28_R_Rohstoffderivate" sheetId="58" r:id="rId5"/>
    <sheet name="RTS28_R_Schuldtitel" sheetId="12" r:id="rId6"/>
    <sheet name="RTS28_R_Sonstige" sheetId="6" r:id="rId7"/>
    <sheet name="RTS28_R_VerbriefteDerivate" sheetId="7" r:id="rId8"/>
    <sheet name="RTS28_R_StrukturierteProdukte" sheetId="8" r:id="rId9"/>
    <sheet name="RTS28_R_Zinsderivate" sheetId="55" r:id="rId10"/>
    <sheet name="RTS28_R_Währungsderivate" sheetId="49" r:id="rId11"/>
    <sheet name="RTS28_P_Aktienderivate" sheetId="10" r:id="rId12"/>
    <sheet name="RTS28_P_Eigenkapitalinstrumente" sheetId="11" r:id="rId13"/>
    <sheet name="RTS28_P_Rohstoffderivate" sheetId="9" r:id="rId14"/>
    <sheet name="RTS28_P_Schuldtitel" sheetId="13" r:id="rId15"/>
    <sheet name="RTS28_P_Sonstige" sheetId="14" r:id="rId16"/>
    <sheet name="RTS28_P_VerbriefteDerivate" sheetId="15" r:id="rId17"/>
    <sheet name="RTS28_P_StrukturierteProduke" sheetId="16" r:id="rId18"/>
    <sheet name="RTS28_P_Zinsderivate" sheetId="17" r:id="rId19"/>
    <sheet name="RTS28_P_Währungsderivate" sheetId="50" r:id="rId20"/>
    <sheet name="RTS28_T_Aktienderivate" sheetId="33" r:id="rId21"/>
    <sheet name="RTS28_T_Eigenkapitalinstrumente" sheetId="34" r:id="rId22"/>
    <sheet name="RTS28_T_Rohstoffderivate" sheetId="35" r:id="rId23"/>
    <sheet name="RTS28_T_Schuldtitel" sheetId="36" r:id="rId24"/>
    <sheet name="RTS28_T_Sonstige" sheetId="37" r:id="rId25"/>
    <sheet name="RTS28_T_VerbriefteDerivate" sheetId="38" r:id="rId26"/>
    <sheet name="RTS28_T_StrukturierteProdukte" sheetId="39" r:id="rId27"/>
    <sheet name="RTS28_T_Zinsderivate" sheetId="40" r:id="rId28"/>
    <sheet name="RTS28_T_Währungsderivate" sheetId="51" r:id="rId29"/>
    <sheet name="RTS28_R_Equity_Derivates" sheetId="18" state="hidden" r:id="rId30"/>
    <sheet name="RTS28_R_Equities_Shares" sheetId="21" state="hidden" r:id="rId31"/>
    <sheet name="RTS28_R_Commodities_derivate" sheetId="23" state="hidden" r:id="rId32"/>
    <sheet name="RTS28_R_Debt_instruments" sheetId="24" state="hidden" r:id="rId33"/>
    <sheet name="RTS28_R_Other" sheetId="26" state="hidden" r:id="rId34"/>
    <sheet name="RTS28_R_Securitized_derivates" sheetId="28" state="hidden" r:id="rId35"/>
    <sheet name="RTS28_R_Structured" sheetId="30" state="hidden" r:id="rId36"/>
    <sheet name="RTS28_R_Interest_derivates" sheetId="56" state="hidden" r:id="rId37"/>
    <sheet name="RTS28_R_Currency_derivates" sheetId="52" state="hidden" r:id="rId38"/>
    <sheet name="RTS28_P_Equity_Derivates" sheetId="19" state="hidden" r:id="rId39"/>
    <sheet name="RTS28_P_Equities_Shares" sheetId="20" state="hidden" r:id="rId40"/>
    <sheet name="RTS28_P_Commodities_derivat" sheetId="57" state="hidden" r:id="rId41"/>
    <sheet name="RTS28_P_Debt_instruments" sheetId="25" state="hidden" r:id="rId42"/>
    <sheet name="RTS28_P_Other" sheetId="27" state="hidden" r:id="rId43"/>
    <sheet name="RTS28_P_Securitized_derivates" sheetId="29" state="hidden" r:id="rId44"/>
    <sheet name="RTS28_P_Structured" sheetId="31" state="hidden" r:id="rId45"/>
    <sheet name="RTS28_P_Interest_derivates" sheetId="32" state="hidden" r:id="rId46"/>
    <sheet name="RTS28_P_Currency_derivates" sheetId="53" state="hidden" r:id="rId47"/>
    <sheet name="RTS28_T_Equity_Derivates" sheetId="41" state="hidden" r:id="rId48"/>
    <sheet name="RTS28_T_Equities_Shares" sheetId="42" state="hidden" r:id="rId49"/>
    <sheet name="RTS28_T_Commodities_derivates" sheetId="43" state="hidden" r:id="rId50"/>
    <sheet name="RTS28_T_Debt_instruments" sheetId="44" state="hidden" r:id="rId51"/>
    <sheet name="RTS28_T_Other" sheetId="45" state="hidden" r:id="rId52"/>
    <sheet name="RTS28_T_Securitized_derivates" sheetId="46" state="hidden" r:id="rId53"/>
    <sheet name="RTS28_T_Structured" sheetId="47" state="hidden" r:id="rId54"/>
    <sheet name="RTS28_T_Interest_derivates" sheetId="48" state="hidden" r:id="rId55"/>
    <sheet name="RTS28_T_Currency_derivates" sheetId="54" state="hidden" r:id="rId56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23" l="1"/>
  <c r="B12" i="23"/>
  <c r="C12" i="23"/>
  <c r="D12" i="23"/>
  <c r="E12" i="23"/>
  <c r="F12" i="23"/>
  <c r="A13" i="23"/>
  <c r="B13" i="23"/>
  <c r="C13" i="23"/>
  <c r="D13" i="23"/>
  <c r="E13" i="23"/>
  <c r="F13" i="23"/>
  <c r="A14" i="23"/>
  <c r="B14" i="23"/>
  <c r="C14" i="23"/>
  <c r="D14" i="23"/>
  <c r="E14" i="23"/>
  <c r="F14" i="23"/>
  <c r="A15" i="23"/>
  <c r="B15" i="23"/>
  <c r="C15" i="23"/>
  <c r="D15" i="23"/>
  <c r="E15" i="23"/>
  <c r="F15" i="23"/>
  <c r="F11" i="23"/>
  <c r="E11" i="23"/>
  <c r="D11" i="23"/>
  <c r="C11" i="23"/>
  <c r="B11" i="23"/>
  <c r="A11" i="23"/>
  <c r="B8" i="23"/>
  <c r="A1" i="58"/>
  <c r="A1" i="57"/>
  <c r="F15" i="57"/>
  <c r="E15" i="57"/>
  <c r="D15" i="57"/>
  <c r="C15" i="57"/>
  <c r="B15" i="57"/>
  <c r="A15" i="57"/>
  <c r="F14" i="57"/>
  <c r="E14" i="57"/>
  <c r="D14" i="57"/>
  <c r="C14" i="57"/>
  <c r="B14" i="57"/>
  <c r="A14" i="57"/>
  <c r="F13" i="57"/>
  <c r="E13" i="57"/>
  <c r="D13" i="57"/>
  <c r="C13" i="57"/>
  <c r="B13" i="57"/>
  <c r="A13" i="57"/>
  <c r="F12" i="57"/>
  <c r="E12" i="57"/>
  <c r="D12" i="57"/>
  <c r="C12" i="57"/>
  <c r="B12" i="57"/>
  <c r="A12" i="57"/>
  <c r="F11" i="57"/>
  <c r="E11" i="57"/>
  <c r="D11" i="57"/>
  <c r="C11" i="57"/>
  <c r="B11" i="57"/>
  <c r="A11" i="57"/>
  <c r="B8" i="57"/>
  <c r="A1" i="11"/>
  <c r="B8" i="56"/>
  <c r="B12" i="56"/>
  <c r="C12" i="56"/>
  <c r="D12" i="56"/>
  <c r="E12" i="56"/>
  <c r="F12" i="56"/>
  <c r="B13" i="56"/>
  <c r="C13" i="56"/>
  <c r="D13" i="56"/>
  <c r="E13" i="56"/>
  <c r="F13" i="56"/>
  <c r="B14" i="56"/>
  <c r="C14" i="56"/>
  <c r="D14" i="56"/>
  <c r="E14" i="56"/>
  <c r="F14" i="56"/>
  <c r="B15" i="56"/>
  <c r="C15" i="56"/>
  <c r="D15" i="56"/>
  <c r="E15" i="56"/>
  <c r="F15" i="56"/>
  <c r="A12" i="56"/>
  <c r="A13" i="56"/>
  <c r="A14" i="56"/>
  <c r="A15" i="56"/>
  <c r="F11" i="56"/>
  <c r="E11" i="56"/>
  <c r="D11" i="56"/>
  <c r="C11" i="56"/>
  <c r="B11" i="56"/>
  <c r="A11" i="56"/>
  <c r="A1" i="56"/>
  <c r="A1" i="55"/>
  <c r="A1" i="54"/>
  <c r="A1" i="48"/>
  <c r="A1" i="47"/>
  <c r="A1" i="46"/>
  <c r="A1" i="45"/>
  <c r="A1" i="44"/>
  <c r="A1" i="43"/>
  <c r="A1" i="42"/>
  <c r="A1" i="41"/>
  <c r="A1" i="53"/>
  <c r="A1" i="32"/>
  <c r="A1" i="31"/>
  <c r="A1" i="29"/>
  <c r="A1" i="27"/>
  <c r="A1" i="25"/>
  <c r="A1" i="20"/>
  <c r="A1" i="19"/>
  <c r="A1" i="52"/>
  <c r="A1" i="30"/>
  <c r="A1" i="28"/>
  <c r="A1" i="26"/>
  <c r="A1" i="24"/>
  <c r="A1" i="23"/>
  <c r="A1" i="21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  <c r="C11" i="54" l="1"/>
  <c r="C12" i="54"/>
  <c r="C13" i="54"/>
  <c r="C14" i="54"/>
  <c r="C15" i="54"/>
  <c r="B11" i="54"/>
  <c r="B12" i="54"/>
  <c r="B13" i="54"/>
  <c r="B14" i="54"/>
  <c r="B15" i="54"/>
  <c r="A11" i="54"/>
  <c r="A12" i="54"/>
  <c r="A13" i="54"/>
  <c r="A14" i="54"/>
  <c r="A15" i="54"/>
  <c r="B8" i="54"/>
  <c r="F11" i="53"/>
  <c r="F12" i="53"/>
  <c r="F13" i="53"/>
  <c r="F14" i="53"/>
  <c r="F15" i="53"/>
  <c r="E11" i="53"/>
  <c r="E12" i="53"/>
  <c r="E13" i="53"/>
  <c r="E14" i="53"/>
  <c r="E15" i="53"/>
  <c r="D11" i="53"/>
  <c r="D12" i="53"/>
  <c r="D13" i="53"/>
  <c r="D14" i="53"/>
  <c r="D15" i="53"/>
  <c r="C11" i="53"/>
  <c r="C12" i="53"/>
  <c r="C13" i="53"/>
  <c r="C14" i="53"/>
  <c r="C15" i="53"/>
  <c r="B11" i="53"/>
  <c r="B12" i="53"/>
  <c r="B13" i="53"/>
  <c r="B14" i="53"/>
  <c r="B15" i="53"/>
  <c r="A11" i="53"/>
  <c r="A12" i="53"/>
  <c r="A13" i="53"/>
  <c r="A14" i="53"/>
  <c r="A15" i="53"/>
  <c r="B8" i="53"/>
  <c r="F11" i="52"/>
  <c r="F12" i="52"/>
  <c r="F13" i="52"/>
  <c r="F14" i="52"/>
  <c r="F15" i="52"/>
  <c r="E11" i="52"/>
  <c r="E12" i="52"/>
  <c r="E13" i="52"/>
  <c r="E14" i="52"/>
  <c r="E15" i="52"/>
  <c r="D11" i="52"/>
  <c r="D12" i="52"/>
  <c r="D13" i="52"/>
  <c r="D14" i="52"/>
  <c r="D15" i="52"/>
  <c r="C11" i="52"/>
  <c r="C12" i="52"/>
  <c r="C13" i="52"/>
  <c r="C14" i="52"/>
  <c r="C15" i="52"/>
  <c r="B11" i="52"/>
  <c r="B12" i="52"/>
  <c r="B13" i="52"/>
  <c r="B14" i="52"/>
  <c r="B15" i="52"/>
  <c r="A11" i="52"/>
  <c r="A12" i="52"/>
  <c r="A13" i="52"/>
  <c r="A14" i="52"/>
  <c r="A15" i="52"/>
  <c r="B8" i="52"/>
  <c r="D11" i="21" l="1"/>
  <c r="B8" i="48" l="1"/>
  <c r="B8" i="47"/>
  <c r="B8" i="46"/>
  <c r="B8" i="45"/>
  <c r="B8" i="44"/>
  <c r="B8" i="43"/>
  <c r="B8" i="42"/>
  <c r="B8" i="41"/>
  <c r="B8" i="32"/>
  <c r="B8" i="31"/>
  <c r="B8" i="29"/>
  <c r="B8" i="27"/>
  <c r="B8" i="25"/>
  <c r="B8" i="20"/>
  <c r="D11" i="20"/>
  <c r="B8" i="19"/>
  <c r="B8" i="30"/>
  <c r="B8" i="28"/>
  <c r="B8" i="26"/>
  <c r="B8" i="24"/>
  <c r="B8" i="21"/>
  <c r="B8" i="18"/>
  <c r="A11" i="48" l="1"/>
  <c r="B11" i="48"/>
  <c r="C11" i="48"/>
  <c r="A12" i="48"/>
  <c r="B12" i="48"/>
  <c r="C12" i="48"/>
  <c r="A13" i="48"/>
  <c r="B13" i="48"/>
  <c r="C13" i="48"/>
  <c r="A14" i="48"/>
  <c r="B14" i="48"/>
  <c r="C14" i="48"/>
  <c r="A15" i="48"/>
  <c r="B15" i="48"/>
  <c r="C15" i="48"/>
  <c r="A11" i="47"/>
  <c r="B11" i="47"/>
  <c r="C11" i="47"/>
  <c r="A12" i="47"/>
  <c r="B12" i="47"/>
  <c r="C12" i="47"/>
  <c r="A13" i="47"/>
  <c r="B13" i="47"/>
  <c r="C13" i="47"/>
  <c r="A14" i="47"/>
  <c r="B14" i="47"/>
  <c r="C14" i="47"/>
  <c r="A15" i="47"/>
  <c r="B15" i="47"/>
  <c r="C15" i="47"/>
  <c r="A11" i="46"/>
  <c r="B11" i="46"/>
  <c r="C11" i="46"/>
  <c r="A12" i="46"/>
  <c r="B12" i="46"/>
  <c r="C12" i="46"/>
  <c r="A13" i="46"/>
  <c r="B13" i="46"/>
  <c r="C13" i="46"/>
  <c r="A14" i="46"/>
  <c r="B14" i="46"/>
  <c r="C14" i="46"/>
  <c r="A15" i="46"/>
  <c r="B15" i="46"/>
  <c r="C15" i="46"/>
  <c r="A11" i="45"/>
  <c r="B11" i="45"/>
  <c r="C11" i="45"/>
  <c r="A12" i="45"/>
  <c r="B12" i="45"/>
  <c r="C12" i="45"/>
  <c r="A13" i="45"/>
  <c r="B13" i="45"/>
  <c r="C13" i="45"/>
  <c r="A14" i="45"/>
  <c r="B14" i="45"/>
  <c r="C14" i="45"/>
  <c r="A15" i="45"/>
  <c r="B15" i="45"/>
  <c r="C15" i="45"/>
  <c r="A11" i="44"/>
  <c r="B11" i="44"/>
  <c r="C11" i="44"/>
  <c r="A12" i="44"/>
  <c r="B12" i="44"/>
  <c r="C12" i="44"/>
  <c r="A13" i="44"/>
  <c r="B13" i="44"/>
  <c r="C13" i="44"/>
  <c r="A14" i="44"/>
  <c r="B14" i="44"/>
  <c r="C14" i="44"/>
  <c r="A15" i="44"/>
  <c r="B15" i="44"/>
  <c r="C15" i="44"/>
  <c r="A11" i="43"/>
  <c r="B11" i="43"/>
  <c r="C11" i="43"/>
  <c r="A12" i="43"/>
  <c r="B12" i="43"/>
  <c r="C12" i="43"/>
  <c r="A13" i="43"/>
  <c r="B13" i="43"/>
  <c r="C13" i="43"/>
  <c r="A14" i="43"/>
  <c r="B14" i="43"/>
  <c r="C14" i="43"/>
  <c r="A15" i="43"/>
  <c r="B15" i="43"/>
  <c r="C15" i="43"/>
  <c r="A11" i="42"/>
  <c r="B11" i="42"/>
  <c r="C11" i="42"/>
  <c r="A12" i="42"/>
  <c r="B12" i="42"/>
  <c r="C12" i="42"/>
  <c r="A13" i="42"/>
  <c r="B13" i="42"/>
  <c r="C13" i="42"/>
  <c r="A14" i="42"/>
  <c r="B14" i="42"/>
  <c r="C14" i="42"/>
  <c r="A15" i="42"/>
  <c r="B15" i="42"/>
  <c r="C15" i="42"/>
  <c r="A11" i="41"/>
  <c r="B11" i="41"/>
  <c r="C11" i="41"/>
  <c r="A12" i="41"/>
  <c r="B12" i="41"/>
  <c r="C12" i="41"/>
  <c r="A13" i="41"/>
  <c r="B13" i="41"/>
  <c r="C13" i="41"/>
  <c r="A14" i="41"/>
  <c r="B14" i="41"/>
  <c r="C14" i="41"/>
  <c r="A15" i="41"/>
  <c r="B15" i="41"/>
  <c r="C15" i="41"/>
  <c r="A11" i="32" l="1"/>
  <c r="B11" i="32"/>
  <c r="C11" i="32"/>
  <c r="D11" i="32"/>
  <c r="E11" i="32"/>
  <c r="F11" i="32"/>
  <c r="A12" i="32"/>
  <c r="B12" i="32"/>
  <c r="C12" i="32"/>
  <c r="D12" i="32"/>
  <c r="E12" i="32"/>
  <c r="F12" i="32"/>
  <c r="A13" i="32"/>
  <c r="B13" i="32"/>
  <c r="C13" i="32"/>
  <c r="D13" i="32"/>
  <c r="E13" i="32"/>
  <c r="F13" i="32"/>
  <c r="A14" i="32"/>
  <c r="B14" i="32"/>
  <c r="C14" i="32"/>
  <c r="D14" i="32"/>
  <c r="E14" i="32"/>
  <c r="F14" i="32"/>
  <c r="A15" i="32"/>
  <c r="B15" i="32"/>
  <c r="C15" i="32"/>
  <c r="D15" i="32"/>
  <c r="E15" i="32"/>
  <c r="F15" i="32"/>
  <c r="A11" i="31"/>
  <c r="B11" i="31"/>
  <c r="C11" i="31"/>
  <c r="D11" i="31"/>
  <c r="E11" i="31"/>
  <c r="F11" i="31"/>
  <c r="A12" i="31"/>
  <c r="B12" i="31"/>
  <c r="C12" i="31"/>
  <c r="D12" i="31"/>
  <c r="E12" i="31"/>
  <c r="F12" i="31"/>
  <c r="A13" i="31"/>
  <c r="B13" i="31"/>
  <c r="C13" i="31"/>
  <c r="D13" i="31"/>
  <c r="E13" i="31"/>
  <c r="F13" i="31"/>
  <c r="A14" i="31"/>
  <c r="B14" i="31"/>
  <c r="C14" i="31"/>
  <c r="D14" i="31"/>
  <c r="E14" i="31"/>
  <c r="F14" i="31"/>
  <c r="A15" i="31"/>
  <c r="B15" i="31"/>
  <c r="C15" i="31"/>
  <c r="D15" i="31"/>
  <c r="E15" i="31"/>
  <c r="F15" i="31"/>
  <c r="A11" i="30"/>
  <c r="B11" i="30"/>
  <c r="C11" i="30"/>
  <c r="D11" i="30"/>
  <c r="E11" i="30"/>
  <c r="F11" i="30"/>
  <c r="A12" i="30"/>
  <c r="B12" i="30"/>
  <c r="C12" i="30"/>
  <c r="D12" i="30"/>
  <c r="E12" i="30"/>
  <c r="F12" i="30"/>
  <c r="A13" i="30"/>
  <c r="B13" i="30"/>
  <c r="C13" i="30"/>
  <c r="D13" i="30"/>
  <c r="E13" i="30"/>
  <c r="F13" i="30"/>
  <c r="A14" i="30"/>
  <c r="B14" i="30"/>
  <c r="C14" i="30"/>
  <c r="D14" i="30"/>
  <c r="E14" i="30"/>
  <c r="F14" i="30"/>
  <c r="A15" i="30"/>
  <c r="B15" i="30"/>
  <c r="C15" i="30"/>
  <c r="D15" i="30"/>
  <c r="E15" i="30"/>
  <c r="F15" i="30"/>
  <c r="A11" i="29"/>
  <c r="B11" i="29"/>
  <c r="C11" i="29"/>
  <c r="D11" i="29"/>
  <c r="E11" i="29"/>
  <c r="F11" i="29"/>
  <c r="A12" i="29"/>
  <c r="B12" i="29"/>
  <c r="C12" i="29"/>
  <c r="D12" i="29"/>
  <c r="E12" i="29"/>
  <c r="F12" i="29"/>
  <c r="A13" i="29"/>
  <c r="B13" i="29"/>
  <c r="C13" i="29"/>
  <c r="D13" i="29"/>
  <c r="E13" i="29"/>
  <c r="F13" i="29"/>
  <c r="A14" i="29"/>
  <c r="B14" i="29"/>
  <c r="C14" i="29"/>
  <c r="D14" i="29"/>
  <c r="E14" i="29"/>
  <c r="F14" i="29"/>
  <c r="A15" i="29"/>
  <c r="B15" i="29"/>
  <c r="C15" i="29"/>
  <c r="D15" i="29"/>
  <c r="E15" i="29"/>
  <c r="F15" i="29"/>
  <c r="A11" i="28"/>
  <c r="B11" i="28"/>
  <c r="C11" i="28"/>
  <c r="D11" i="28"/>
  <c r="E11" i="28"/>
  <c r="F11" i="28"/>
  <c r="A12" i="28"/>
  <c r="B12" i="28"/>
  <c r="C12" i="28"/>
  <c r="D12" i="28"/>
  <c r="E12" i="28"/>
  <c r="F12" i="28"/>
  <c r="A13" i="28"/>
  <c r="B13" i="28"/>
  <c r="C13" i="28"/>
  <c r="D13" i="28"/>
  <c r="E13" i="28"/>
  <c r="F13" i="28"/>
  <c r="A14" i="28"/>
  <c r="B14" i="28"/>
  <c r="C14" i="28"/>
  <c r="D14" i="28"/>
  <c r="E14" i="28"/>
  <c r="F14" i="28"/>
  <c r="A15" i="28"/>
  <c r="B15" i="28"/>
  <c r="C15" i="28"/>
  <c r="D15" i="28"/>
  <c r="E15" i="28"/>
  <c r="F15" i="28"/>
  <c r="A11" i="27"/>
  <c r="B11" i="27"/>
  <c r="C11" i="27"/>
  <c r="D11" i="27"/>
  <c r="E11" i="27"/>
  <c r="F11" i="27"/>
  <c r="A12" i="27"/>
  <c r="B12" i="27"/>
  <c r="C12" i="27"/>
  <c r="D12" i="27"/>
  <c r="E12" i="27"/>
  <c r="F12" i="27"/>
  <c r="A13" i="27"/>
  <c r="B13" i="27"/>
  <c r="C13" i="27"/>
  <c r="D13" i="27"/>
  <c r="E13" i="27"/>
  <c r="F13" i="27"/>
  <c r="A14" i="27"/>
  <c r="B14" i="27"/>
  <c r="C14" i="27"/>
  <c r="D14" i="27"/>
  <c r="E14" i="27"/>
  <c r="F14" i="27"/>
  <c r="A15" i="27"/>
  <c r="B15" i="27"/>
  <c r="C15" i="27"/>
  <c r="D15" i="27"/>
  <c r="E15" i="27"/>
  <c r="F15" i="27"/>
  <c r="A11" i="26"/>
  <c r="B11" i="26"/>
  <c r="C11" i="26"/>
  <c r="D11" i="26"/>
  <c r="E11" i="26"/>
  <c r="F11" i="26"/>
  <c r="A12" i="26"/>
  <c r="B12" i="26"/>
  <c r="C12" i="26"/>
  <c r="D12" i="26"/>
  <c r="E12" i="26"/>
  <c r="F12" i="26"/>
  <c r="A13" i="26"/>
  <c r="B13" i="26"/>
  <c r="C13" i="26"/>
  <c r="D13" i="26"/>
  <c r="E13" i="26"/>
  <c r="F13" i="26"/>
  <c r="A14" i="26"/>
  <c r="B14" i="26"/>
  <c r="C14" i="26"/>
  <c r="D14" i="26"/>
  <c r="E14" i="26"/>
  <c r="F14" i="26"/>
  <c r="A15" i="26"/>
  <c r="B15" i="26"/>
  <c r="C15" i="26"/>
  <c r="D15" i="26"/>
  <c r="E15" i="26"/>
  <c r="F15" i="26"/>
  <c r="A11" i="25"/>
  <c r="B11" i="25"/>
  <c r="C11" i="25"/>
  <c r="D11" i="25"/>
  <c r="E11" i="25"/>
  <c r="F11" i="25"/>
  <c r="A12" i="25"/>
  <c r="B12" i="25"/>
  <c r="C12" i="25"/>
  <c r="D12" i="25"/>
  <c r="E12" i="25"/>
  <c r="F12" i="25"/>
  <c r="A13" i="25"/>
  <c r="B13" i="25"/>
  <c r="C13" i="25"/>
  <c r="D13" i="25"/>
  <c r="E13" i="25"/>
  <c r="F13" i="25"/>
  <c r="A14" i="25"/>
  <c r="B14" i="25"/>
  <c r="C14" i="25"/>
  <c r="D14" i="25"/>
  <c r="E14" i="25"/>
  <c r="F14" i="25"/>
  <c r="A15" i="25"/>
  <c r="B15" i="25"/>
  <c r="C15" i="25"/>
  <c r="D15" i="25"/>
  <c r="E15" i="25"/>
  <c r="F15" i="25"/>
  <c r="A11" i="24"/>
  <c r="B11" i="24"/>
  <c r="C11" i="24"/>
  <c r="D11" i="24"/>
  <c r="E11" i="24"/>
  <c r="F11" i="24"/>
  <c r="A12" i="24"/>
  <c r="B12" i="24"/>
  <c r="C12" i="24"/>
  <c r="D12" i="24"/>
  <c r="E12" i="24"/>
  <c r="F12" i="24"/>
  <c r="A13" i="24"/>
  <c r="B13" i="24"/>
  <c r="C13" i="24"/>
  <c r="D13" i="24"/>
  <c r="E13" i="24"/>
  <c r="F13" i="24"/>
  <c r="A14" i="24"/>
  <c r="B14" i="24"/>
  <c r="C14" i="24"/>
  <c r="D14" i="24"/>
  <c r="E14" i="24"/>
  <c r="F14" i="24"/>
  <c r="A15" i="24"/>
  <c r="B15" i="24"/>
  <c r="C15" i="24"/>
  <c r="D15" i="24"/>
  <c r="E15" i="24"/>
  <c r="F15" i="24"/>
  <c r="A11" i="20"/>
  <c r="B11" i="20"/>
  <c r="C11" i="20"/>
  <c r="E11" i="20"/>
  <c r="F11" i="20"/>
  <c r="A12" i="20"/>
  <c r="B12" i="20"/>
  <c r="C12" i="20"/>
  <c r="D12" i="20"/>
  <c r="E12" i="20"/>
  <c r="F12" i="20"/>
  <c r="A13" i="20"/>
  <c r="B13" i="20"/>
  <c r="C13" i="20"/>
  <c r="D13" i="20"/>
  <c r="E13" i="20"/>
  <c r="F13" i="20"/>
  <c r="A14" i="20"/>
  <c r="B14" i="20"/>
  <c r="C14" i="20"/>
  <c r="D14" i="20"/>
  <c r="E14" i="20"/>
  <c r="F14" i="20"/>
  <c r="A15" i="20"/>
  <c r="B15" i="20"/>
  <c r="C15" i="20"/>
  <c r="D15" i="20"/>
  <c r="E15" i="20"/>
  <c r="F15" i="20"/>
  <c r="A11" i="21"/>
  <c r="B11" i="21"/>
  <c r="C11" i="21"/>
  <c r="E11" i="21"/>
  <c r="F11" i="21"/>
  <c r="A12" i="21"/>
  <c r="B12" i="21"/>
  <c r="C12" i="21"/>
  <c r="D12" i="21"/>
  <c r="E12" i="21"/>
  <c r="F12" i="21"/>
  <c r="A13" i="21"/>
  <c r="B13" i="21"/>
  <c r="C13" i="21"/>
  <c r="D13" i="21"/>
  <c r="E13" i="21"/>
  <c r="F13" i="21"/>
  <c r="A14" i="21"/>
  <c r="B14" i="21"/>
  <c r="C14" i="21"/>
  <c r="D14" i="21"/>
  <c r="E14" i="21"/>
  <c r="F14" i="21"/>
  <c r="A15" i="21"/>
  <c r="B15" i="21"/>
  <c r="C15" i="21"/>
  <c r="D15" i="21"/>
  <c r="E15" i="21"/>
  <c r="F15" i="21"/>
  <c r="A11" i="19"/>
  <c r="B11" i="19"/>
  <c r="C11" i="19"/>
  <c r="D11" i="19"/>
  <c r="E11" i="19"/>
  <c r="F11" i="19"/>
  <c r="A12" i="19"/>
  <c r="B12" i="19"/>
  <c r="C12" i="19"/>
  <c r="D12" i="19"/>
  <c r="E12" i="19"/>
  <c r="F12" i="19"/>
  <c r="A13" i="19"/>
  <c r="B13" i="19"/>
  <c r="C13" i="19"/>
  <c r="D13" i="19"/>
  <c r="E13" i="19"/>
  <c r="F13" i="19"/>
  <c r="A14" i="19"/>
  <c r="B14" i="19"/>
  <c r="C14" i="19"/>
  <c r="D14" i="19"/>
  <c r="E14" i="19"/>
  <c r="F14" i="19"/>
  <c r="A15" i="19"/>
  <c r="B15" i="19"/>
  <c r="C15" i="19"/>
  <c r="D15" i="19"/>
  <c r="E15" i="19"/>
  <c r="F15" i="19"/>
  <c r="A11" i="18"/>
  <c r="B11" i="18"/>
  <c r="C11" i="18"/>
  <c r="D11" i="18"/>
  <c r="E11" i="18"/>
  <c r="F11" i="18"/>
  <c r="A12" i="18"/>
  <c r="B12" i="18"/>
  <c r="C12" i="18"/>
  <c r="D12" i="18"/>
  <c r="E12" i="18"/>
  <c r="F12" i="18"/>
  <c r="A13" i="18"/>
  <c r="B13" i="18"/>
  <c r="C13" i="18"/>
  <c r="D13" i="18"/>
  <c r="E13" i="18"/>
  <c r="F13" i="18"/>
  <c r="A14" i="18"/>
  <c r="B14" i="18"/>
  <c r="C14" i="18"/>
  <c r="D14" i="18"/>
  <c r="E14" i="18"/>
  <c r="F14" i="18"/>
  <c r="A15" i="18"/>
  <c r="B15" i="18"/>
  <c r="C15" i="18"/>
  <c r="D15" i="18"/>
  <c r="E15" i="18"/>
  <c r="F15" i="18"/>
</calcChain>
</file>

<file path=xl/sharedStrings.xml><?xml version="1.0" encoding="utf-8"?>
<sst xmlns="http://schemas.openxmlformats.org/spreadsheetml/2006/main" count="643" uniqueCount="74">
  <si>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</si>
  <si>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</si>
  <si>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</si>
  <si>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</si>
  <si>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</si>
  <si>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</si>
  <si>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</si>
  <si>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</si>
  <si>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</si>
  <si>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</si>
  <si>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</si>
  <si>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</si>
  <si>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</si>
  <si>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</si>
  <si>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</si>
  <si>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</si>
  <si>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</si>
  <si>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</si>
  <si>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</si>
  <si>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</si>
  <si>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</si>
  <si>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</si>
  <si>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</si>
  <si>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</si>
  <si>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</si>
  <si>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</si>
  <si>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</si>
  <si>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</si>
  <si>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</si>
  <si>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</si>
  <si>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Sonstige Instrumente</t>
  </si>
  <si>
    <t>NYSE Arca (ARCX)</t>
  </si>
  <si>
    <t>Verbriefte Derivate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</si>
  <si>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</si>
  <si>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</si>
  <si>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</si>
  <si>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</si>
  <si>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</si>
  <si>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</si>
  <si>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Equity derivates</t>
  </si>
  <si>
    <t>Professional clients</t>
  </si>
  <si>
    <t>Commodities derivate</t>
  </si>
  <si>
    <t>Debt instruments</t>
  </si>
  <si>
    <t>Other instruments</t>
  </si>
  <si>
    <t>Securitized derivates</t>
  </si>
  <si>
    <t>Structured finance instruments</t>
  </si>
  <si>
    <t>Interest rate derivates</t>
  </si>
  <si>
    <t>Equities - Shares &amp; Depository receipts</t>
  </si>
  <si>
    <t>NASDAQ (XNAS)</t>
  </si>
  <si>
    <t>Ja</t>
  </si>
  <si>
    <t>Währungsderivate</t>
  </si>
  <si>
    <t>Kaiser Partner Privatbank AG (529900DPOQPLDSF3R482)</t>
  </si>
  <si>
    <t>Currency Derivates</t>
  </si>
  <si>
    <t>Currency derivates</t>
  </si>
  <si>
    <t>NYSE Arca, Listed Bonds (ARCX)</t>
  </si>
  <si>
    <t>Xetra (XETR)</t>
  </si>
  <si>
    <t>Euronext Paris MONEP, Equity and Index Derivatives (XMON)</t>
  </si>
  <si>
    <t>London Stock Exchange Domestic/UK Market 1st Currency (XLON)</t>
  </si>
  <si>
    <t>Nasdaq Copenhagen Derivatives (XCSE)</t>
  </si>
  <si>
    <t>CME Group, GovPX U.S. Treasury EOD 5pm NY (BTEC)</t>
  </si>
  <si>
    <t>Over the Counter (LOTC)</t>
  </si>
  <si>
    <t>SIX Swiss Exchange USD (XSWX)</t>
  </si>
  <si>
    <t>Euro MTF (EMTF)</t>
  </si>
  <si>
    <t>Handelsvolumen der fünf wichtigsten Handelsplätze 2023</t>
  </si>
  <si>
    <t>Trading volumes of top five execution venues 2023</t>
  </si>
  <si>
    <t>Eurex Frankfurt AG (XEUR)</t>
  </si>
  <si>
    <t>NYSE-CTA Investors Exchange LLC (IEXG)</t>
  </si>
  <si>
    <t>TRADEWEB EU BV - MTF (TWEM)</t>
  </si>
  <si>
    <t>LSE London Stock Exchange (XLON)</t>
  </si>
  <si>
    <t>Nasdaq-UTP Members Exchange, LLC (MEMX)</t>
  </si>
  <si>
    <t>Tokyo Stock Exchange (XTKS)</t>
  </si>
  <si>
    <t>NYSE-CTA Cboe BYX U.S. Equities Exchange (BATY)</t>
  </si>
  <si>
    <t>OFF-EXCHANGE TRANSACTIONS - LISTED INSTRUMENTS (XOFF)</t>
  </si>
  <si>
    <t>Wiener Boerse AG (XWBO)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</si>
</sst>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10" fontId="0" fillId="0" borderId="5" xfId="0" applyNumberFormat="1" applyBorder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4" fillId="0" borderId="0" xfId="0" applyFont="1"/>
    <xf numFmtId="0" fontId="5" fillId="0" borderId="0" xfId="0" applyFont="1"/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AECFE7"/>
      <color rgb="FF3B557C"/>
      <color rgb="FFD8E7F5"/>
      <color rgb="FF008ABC"/>
      <color rgb="FFAEDDEB"/>
      <color rgb="FFD9EE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0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/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/>
      <c r="B11" s="8"/>
      <c r="C11" s="8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8"/>
      <c r="C12" s="8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8"/>
      <c r="C13" s="8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8"/>
      <c r="C14" s="8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8"/>
      <c r="C15" s="8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A3" sqref="A3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12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/>
      <c r="C7" s="16"/>
      <c r="D7" s="16"/>
      <c r="E7" s="16"/>
      <c r="F7" s="16"/>
    </row>
    <row r="8" spans="1:6" ht="60" customHeight="1" x14ac:dyDescent="0.25">
      <c r="A8" s="11" t="s">
        <v>15</v>
      </c>
      <c r="B8" s="17" t="s">
        <v>16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/>
      <c r="B11" s="4"/>
      <c r="C11" s="4"/>
      <c r="D11" s="7" t="s">
        <v>28</v>
      </c>
      <c r="E11" s="7" t="s">
        <v>28</v>
      </c>
      <c r="F11" s="7" t="s">
        <v>28</v>
      </c>
    </row>
    <row r="12" spans="1:6" ht="60" customHeight="1" x14ac:dyDescent="0.25">
      <c r="A12" s="6"/>
      <c r="B12" s="4"/>
      <c r="C12" s="4"/>
      <c r="D12" s="7" t="s">
        <v>28</v>
      </c>
      <c r="E12" s="7" t="s">
        <v>28</v>
      </c>
      <c r="F12" s="7" t="s">
        <v>28</v>
      </c>
    </row>
    <row r="13" spans="1:6" ht="60" customHeight="1" x14ac:dyDescent="0.25">
      <c r="A13" s="6"/>
      <c r="B13" s="4"/>
      <c r="C13" s="4"/>
      <c r="D13" s="7" t="s">
        <v>28</v>
      </c>
      <c r="E13" s="7" t="s">
        <v>28</v>
      </c>
      <c r="F13" s="7" t="s">
        <v>28</v>
      </c>
    </row>
    <row r="14" spans="1:6" ht="60" customHeight="1" x14ac:dyDescent="0.25">
      <c r="A14" s="6"/>
      <c r="B14" s="4"/>
      <c r="C14" s="4"/>
      <c r="D14" s="7" t="s">
        <v>28</v>
      </c>
      <c r="E14" s="7" t="s">
        <v>28</v>
      </c>
      <c r="F14" s="7" t="s">
        <v>28</v>
      </c>
    </row>
    <row r="15" spans="1:6" ht="60" customHeight="1" x14ac:dyDescent="0.25">
      <c r="A15" s="6"/>
      <c r="B15" s="4"/>
      <c r="C15" s="4"/>
      <c r="D15" s="7" t="s">
        <v>28</v>
      </c>
      <c r="E15" s="7" t="s">
        <v>28</v>
      </c>
      <c r="F15" s="7" t="s">
        <v>28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tabSelected="1" topLeftCell="A7" workbookViewId="0">
      <selection activeCell="A7" sqref="A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23</v>
      </c>
      <c r="B11" s="4">
        <v>0.31951734585663782</v>
      </c>
      <c r="C11" s="4">
        <v>0.26979472140762462</v>
      </c>
      <c r="D11" s="4">
        <v>0</v>
      </c>
      <c r="E11" s="4">
        <v>0.31951734585663782</v>
      </c>
      <c r="F11" s="4">
        <v>0</v>
      </c>
    </row>
    <row r="12" spans="1:6" ht="60" customHeight="1" x14ac:dyDescent="0.25">
      <c r="A12" s="6" t="s">
        <v>65</v>
      </c>
      <c r="B12" s="4">
        <v>0.15299452282709483</v>
      </c>
      <c r="C12" s="4">
        <v>0.14369501466275661</v>
      </c>
      <c r="D12" s="4">
        <v>0</v>
      </c>
      <c r="E12" s="4">
        <v>0.15299452282709483</v>
      </c>
      <c r="F12" s="4">
        <v>0</v>
      </c>
    </row>
    <row r="13" spans="1:6" ht="60" customHeight="1" x14ac:dyDescent="0.25">
      <c r="A13" s="6" t="s">
        <v>56</v>
      </c>
      <c r="B13" s="4">
        <v>1.8860847497166652E-3</v>
      </c>
      <c r="C13" s="4">
        <v>2.9325513196480938E-3</v>
      </c>
      <c r="D13" s="4">
        <v>0</v>
      </c>
      <c r="E13" s="4">
        <v>1.8860847497166652E-3</v>
      </c>
      <c r="F13" s="4">
        <v>0</v>
      </c>
    </row>
    <row r="14" spans="1:6" ht="60" customHeight="1" x14ac:dyDescent="0.25">
      <c r="A14" s="6" t="s">
        <v>60</v>
      </c>
      <c r="B14" s="4">
        <v>1.1391772846572272E-3</v>
      </c>
      <c r="C14" s="4">
        <v>5.8651026392961877E-3</v>
      </c>
      <c r="D14" s="4">
        <v>0</v>
      </c>
      <c r="E14" s="4">
        <v>1.1391772846572272E-3</v>
      </c>
      <c r="F14" s="4">
        <v>0</v>
      </c>
    </row>
    <row r="15" spans="1:6" ht="60" customHeight="1" x14ac:dyDescent="0.25">
      <c r="A15" s="6" t="s">
        <v>58</v>
      </c>
      <c r="B15" s="4">
        <v>9.244107592321063E-4</v>
      </c>
      <c r="C15" s="4">
        <v>2.9325513196480938E-3</v>
      </c>
      <c r="D15" s="4">
        <v>0</v>
      </c>
      <c r="E15" s="4">
        <v>9.244107592321063E-4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5" sqref="D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26</v>
      </c>
      <c r="B11" s="4">
        <v>0.11876889956157047</v>
      </c>
      <c r="C11" s="4">
        <v>0.17396745932415519</v>
      </c>
      <c r="D11" s="4">
        <v>2.9591816402905272E-2</v>
      </c>
      <c r="E11" s="4">
        <v>8.9177083158665002E-2</v>
      </c>
      <c r="F11" s="4">
        <v>0</v>
      </c>
    </row>
    <row r="12" spans="1:6" ht="60" customHeight="1" x14ac:dyDescent="0.25">
      <c r="A12" s="3" t="s">
        <v>27</v>
      </c>
      <c r="B12" s="4">
        <v>9.1675614973278169E-2</v>
      </c>
      <c r="C12" s="4">
        <v>0.20525657071339173</v>
      </c>
      <c r="D12" s="4">
        <v>8.667850439409399E-3</v>
      </c>
      <c r="E12" s="4">
        <v>8.3007764533868683E-2</v>
      </c>
      <c r="F12" s="4">
        <v>0</v>
      </c>
    </row>
    <row r="13" spans="1:6" ht="60" customHeight="1" x14ac:dyDescent="0.25">
      <c r="A13" s="3" t="s">
        <v>48</v>
      </c>
      <c r="B13" s="4">
        <v>7.1358858192764593E-2</v>
      </c>
      <c r="C13" s="4">
        <v>0.12307050479766375</v>
      </c>
      <c r="D13" s="4">
        <v>7.3112617709617115E-3</v>
      </c>
      <c r="E13" s="4">
        <v>6.4047596421802883E-2</v>
      </c>
      <c r="F13" s="4">
        <v>0</v>
      </c>
    </row>
    <row r="14" spans="1:6" ht="60" customHeight="1" x14ac:dyDescent="0.25">
      <c r="A14" s="3" t="s">
        <v>66</v>
      </c>
      <c r="B14" s="4">
        <v>2.8200046891247801E-2</v>
      </c>
      <c r="C14" s="4">
        <v>5.2565707133917394E-2</v>
      </c>
      <c r="D14" s="4">
        <v>3.3028857743579347E-3</v>
      </c>
      <c r="E14" s="4">
        <v>2.4897161116889849E-2</v>
      </c>
      <c r="F14" s="4">
        <v>0</v>
      </c>
    </row>
    <row r="15" spans="1:6" ht="60" customHeight="1" x14ac:dyDescent="0.25">
      <c r="A15" s="3" t="s">
        <v>57</v>
      </c>
      <c r="B15" s="4">
        <v>1.6846245497831237E-2</v>
      </c>
      <c r="C15" s="4">
        <v>1.1820330969267139E-2</v>
      </c>
      <c r="D15" s="4">
        <v>1.2735341549150988E-2</v>
      </c>
      <c r="E15" s="4">
        <v>4.1109039486802454E-3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E12" sqref="E12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5" sqref="D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35</v>
      </c>
      <c r="B11" s="4">
        <v>0.30903164325258026</v>
      </c>
      <c r="C11" s="4">
        <v>0.39097444089456868</v>
      </c>
      <c r="D11" s="4">
        <v>0.15385694328399094</v>
      </c>
      <c r="E11" s="4">
        <v>0.15517469996858951</v>
      </c>
      <c r="F11" s="4">
        <v>0</v>
      </c>
    </row>
    <row r="12" spans="1:6" ht="60" customHeight="1" x14ac:dyDescent="0.25">
      <c r="A12" s="3" t="s">
        <v>59</v>
      </c>
      <c r="B12" s="4">
        <v>0.21347799640857626</v>
      </c>
      <c r="C12" s="4">
        <v>0.11501597444089456</v>
      </c>
      <c r="D12" s="4">
        <v>1.0490370517977764E-2</v>
      </c>
      <c r="E12" s="4">
        <v>0.2029876258905986</v>
      </c>
      <c r="F12" s="4">
        <v>0</v>
      </c>
    </row>
    <row r="13" spans="1:6" ht="60" customHeight="1" x14ac:dyDescent="0.25">
      <c r="A13" s="3" t="s">
        <v>27</v>
      </c>
      <c r="B13" s="4">
        <v>0.16041980026063929</v>
      </c>
      <c r="C13" s="4">
        <v>0.13418530351437699</v>
      </c>
      <c r="D13" s="4">
        <v>7.488244796786842E-3</v>
      </c>
      <c r="E13" s="4">
        <v>0.15293155546385259</v>
      </c>
      <c r="F13" s="4">
        <v>0</v>
      </c>
    </row>
    <row r="14" spans="1:6" ht="60" customHeight="1" x14ac:dyDescent="0.25">
      <c r="A14" s="3" t="s">
        <v>67</v>
      </c>
      <c r="B14" s="4">
        <v>5.2714469107707405E-2</v>
      </c>
      <c r="C14" s="4">
        <v>7.3881789137380194E-2</v>
      </c>
      <c r="D14" s="4">
        <v>2.2735491853985907E-3</v>
      </c>
      <c r="E14" s="4">
        <v>5.0440919922308841E-2</v>
      </c>
      <c r="F14" s="4">
        <v>0</v>
      </c>
    </row>
    <row r="15" spans="1:6" ht="60" customHeight="1" x14ac:dyDescent="0.25">
      <c r="A15" s="3" t="s">
        <v>68</v>
      </c>
      <c r="B15" s="4">
        <v>1.4899354694323708E-2</v>
      </c>
      <c r="C15" s="4">
        <v>1.5974440894568689E-3</v>
      </c>
      <c r="D15" s="4">
        <v>1.681372194044916E-3</v>
      </c>
      <c r="E15" s="4">
        <v>1.3217982500278799E-2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8" sqref="B8:F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57</v>
      </c>
      <c r="B11" s="4">
        <v>0.10578157076335133</v>
      </c>
      <c r="C11" s="4">
        <v>0.16907266943968682</v>
      </c>
      <c r="D11" s="4">
        <v>0</v>
      </c>
      <c r="E11" s="4">
        <v>0.10578157076335155</v>
      </c>
      <c r="F11" s="4">
        <v>0</v>
      </c>
    </row>
    <row r="12" spans="1:6" ht="60" customHeight="1" x14ac:dyDescent="0.25">
      <c r="A12" s="3" t="s">
        <v>31</v>
      </c>
      <c r="B12" s="4">
        <v>5.705837428147309E-2</v>
      </c>
      <c r="C12" s="4">
        <v>5.0648397357474922E-2</v>
      </c>
      <c r="D12" s="4">
        <v>2.1027797158498195E-3</v>
      </c>
      <c r="E12" s="4">
        <v>5.4955594565623385E-2</v>
      </c>
      <c r="F12" s="4">
        <v>0</v>
      </c>
    </row>
    <row r="13" spans="1:6" ht="60" customHeight="1" x14ac:dyDescent="0.25">
      <c r="A13" s="3" t="s">
        <v>60</v>
      </c>
      <c r="B13" s="4">
        <v>4.8757220383777687E-2</v>
      </c>
      <c r="C13" s="4">
        <v>2.5691216050893077E-2</v>
      </c>
      <c r="D13" s="4">
        <v>0</v>
      </c>
      <c r="E13" s="4">
        <v>4.8757220383777791E-2</v>
      </c>
      <c r="F13" s="4">
        <v>0</v>
      </c>
    </row>
    <row r="14" spans="1:6" ht="60" customHeight="1" x14ac:dyDescent="0.25">
      <c r="A14" s="3" t="s">
        <v>61</v>
      </c>
      <c r="B14" s="4">
        <v>4.5940897963925816E-2</v>
      </c>
      <c r="C14" s="4">
        <v>5.5786640567653534E-2</v>
      </c>
      <c r="D14" s="4">
        <v>0</v>
      </c>
      <c r="E14" s="4">
        <v>4.5940897963925913E-2</v>
      </c>
      <c r="F14" s="4">
        <v>0</v>
      </c>
    </row>
    <row r="15" spans="1:6" ht="60" customHeight="1" x14ac:dyDescent="0.25">
      <c r="A15" s="3" t="s">
        <v>67</v>
      </c>
      <c r="B15" s="4">
        <v>4.0128761727248566E-2</v>
      </c>
      <c r="C15" s="4">
        <v>6.7041839980425746E-2</v>
      </c>
      <c r="D15" s="4">
        <v>7.4726688244688639E-3</v>
      </c>
      <c r="E15" s="4">
        <v>3.2656092902779786E-2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F13" sqref="F13:F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60</v>
      </c>
      <c r="B11" s="4">
        <v>0.92012535125588768</v>
      </c>
      <c r="C11" s="4">
        <v>0.78947368421052633</v>
      </c>
      <c r="D11" s="4">
        <v>6.7711783710880463E-2</v>
      </c>
      <c r="E11" s="4">
        <v>0.85241356754500719</v>
      </c>
      <c r="F11" s="4">
        <v>0</v>
      </c>
    </row>
    <row r="12" spans="1:6" ht="60" customHeight="1" x14ac:dyDescent="0.25">
      <c r="A12" s="3" t="s">
        <v>48</v>
      </c>
      <c r="B12" s="4">
        <v>1.0206369463211315E-2</v>
      </c>
      <c r="C12" s="4">
        <v>2.6315789473684209E-2</v>
      </c>
      <c r="D12" s="4">
        <v>1.0206369463211315E-2</v>
      </c>
      <c r="E12" s="4">
        <v>0</v>
      </c>
      <c r="F12" s="4">
        <v>0</v>
      </c>
    </row>
    <row r="13" spans="1:6" ht="60" customHeight="1" x14ac:dyDescent="0.25">
      <c r="A13" s="3" t="s">
        <v>69</v>
      </c>
      <c r="B13" s="4">
        <v>4.0212808215427985E-3</v>
      </c>
      <c r="C13" s="4">
        <v>2.6315789473684209E-2</v>
      </c>
      <c r="D13" s="4">
        <v>4.0212808215427985E-3</v>
      </c>
      <c r="E13" s="4">
        <v>0</v>
      </c>
      <c r="F13" s="4">
        <v>0</v>
      </c>
    </row>
    <row r="14" spans="1:6" ht="60" customHeight="1" x14ac:dyDescent="0.25">
      <c r="A14" s="3" t="s">
        <v>27</v>
      </c>
      <c r="B14" s="4">
        <v>1.8716258371016183E-3</v>
      </c>
      <c r="C14" s="4">
        <v>2.6315789473684209E-2</v>
      </c>
      <c r="D14" s="4">
        <v>0</v>
      </c>
      <c r="E14" s="4">
        <v>1.8716258371016183E-3</v>
      </c>
      <c r="F14" s="4">
        <v>0</v>
      </c>
    </row>
    <row r="15" spans="1:6" ht="60" customHeight="1" x14ac:dyDescent="0.25">
      <c r="A15" s="3" t="s">
        <v>33</v>
      </c>
      <c r="B15" s="4">
        <v>1.1553631162161207E-3</v>
      </c>
      <c r="C15" s="4">
        <v>2.6315789473684209E-2</v>
      </c>
      <c r="D15" s="4">
        <v>0</v>
      </c>
      <c r="E15" s="4">
        <v>1.1553631162161207E-3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6" sqref="D16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60</v>
      </c>
      <c r="B11" s="4">
        <v>0.58185523010913931</v>
      </c>
      <c r="C11" s="4">
        <v>0.50999048525214086</v>
      </c>
      <c r="D11" s="4">
        <v>1.6111097883863962E-2</v>
      </c>
      <c r="E11" s="4">
        <v>0.56574413222527464</v>
      </c>
      <c r="F11" s="4">
        <v>0</v>
      </c>
    </row>
    <row r="12" spans="1:6" ht="60" customHeight="1" x14ac:dyDescent="0.25">
      <c r="A12" s="3" t="s">
        <v>27</v>
      </c>
      <c r="B12" s="4">
        <v>0.11431796871996056</v>
      </c>
      <c r="C12" s="4">
        <v>0.14938154138915319</v>
      </c>
      <c r="D12" s="4">
        <v>0</v>
      </c>
      <c r="E12" s="4">
        <v>0.1143179687199604</v>
      </c>
      <c r="F12" s="4">
        <v>0</v>
      </c>
    </row>
    <row r="13" spans="1:6" ht="60" customHeight="1" x14ac:dyDescent="0.25">
      <c r="A13" s="3" t="s">
        <v>35</v>
      </c>
      <c r="B13" s="4">
        <v>6.3168317134008029E-2</v>
      </c>
      <c r="C13" s="4">
        <v>7.516650808753568E-2</v>
      </c>
      <c r="D13" s="4">
        <v>0</v>
      </c>
      <c r="E13" s="4">
        <v>6.3168317134007945E-2</v>
      </c>
      <c r="F13" s="4">
        <v>0</v>
      </c>
    </row>
    <row r="14" spans="1:6" ht="60" customHeight="1" x14ac:dyDescent="0.25">
      <c r="A14" s="3" t="s">
        <v>33</v>
      </c>
      <c r="B14" s="4">
        <v>9.7179660724002262E-3</v>
      </c>
      <c r="C14" s="4">
        <v>1.4272121788772598E-2</v>
      </c>
      <c r="D14" s="4">
        <v>7.9065349117751794E-3</v>
      </c>
      <c r="E14" s="4">
        <v>1.8114311606250337E-3</v>
      </c>
      <c r="F14" s="4">
        <v>0</v>
      </c>
    </row>
    <row r="15" spans="1:6" ht="60" customHeight="1" x14ac:dyDescent="0.25">
      <c r="A15" s="3" t="s">
        <v>62</v>
      </c>
      <c r="B15" s="4">
        <v>4.092007083498851E-3</v>
      </c>
      <c r="C15" s="4">
        <v>1.2369172216936251E-2</v>
      </c>
      <c r="D15" s="4">
        <v>0</v>
      </c>
      <c r="E15" s="4">
        <v>4.0920070834988458E-3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8" sqref="B18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C11" sqref="C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0.42276299509832399</v>
      </c>
      <c r="C11" s="4">
        <v>0.8342857142857143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4"/>
      <c r="E14" s="4"/>
      <c r="F14" s="4"/>
    </row>
    <row r="15" spans="1:6" ht="60" customHeight="1" x14ac:dyDescent="0.25">
      <c r="A15" s="3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9" sqref="B9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6" t="s">
        <v>65</v>
      </c>
      <c r="B11" s="4">
        <v>0.4628220223984249</v>
      </c>
      <c r="C11" s="4">
        <v>0.51026392961876832</v>
      </c>
      <c r="D11" s="4">
        <v>9.0800045821313874E-3</v>
      </c>
      <c r="E11" s="4">
        <v>0.45374201781629353</v>
      </c>
      <c r="F11" s="4">
        <v>0</v>
      </c>
    </row>
    <row r="12" spans="1:6" ht="60" customHeight="1" x14ac:dyDescent="0.25">
      <c r="A12" s="6" t="s">
        <v>23</v>
      </c>
      <c r="B12" s="4">
        <v>6.0716436124236335E-2</v>
      </c>
      <c r="C12" s="4">
        <v>6.4516129032258063E-2</v>
      </c>
      <c r="D12" s="4">
        <v>0</v>
      </c>
      <c r="E12" s="4">
        <v>6.0716436124236335E-2</v>
      </c>
      <c r="F12" s="4">
        <v>0</v>
      </c>
    </row>
    <row r="13" spans="1:6" ht="60" customHeight="1" x14ac:dyDescent="0.25">
      <c r="A13" s="6"/>
      <c r="B13" s="4"/>
      <c r="C13" s="4"/>
      <c r="D13" s="4"/>
      <c r="E13" s="4"/>
      <c r="F13" s="4"/>
    </row>
    <row r="14" spans="1:6" ht="60" customHeight="1" x14ac:dyDescent="0.25">
      <c r="A14" s="6"/>
      <c r="B14" s="4"/>
      <c r="C14" s="4"/>
      <c r="D14" s="4"/>
      <c r="E14" s="4"/>
      <c r="F14" s="4"/>
    </row>
    <row r="15" spans="1:6" ht="60" customHeight="1" x14ac:dyDescent="0.25">
      <c r="A15" s="6"/>
      <c r="B15" s="4"/>
      <c r="C15" s="4"/>
      <c r="D15" s="4"/>
      <c r="E15" s="4"/>
      <c r="F15" s="4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6" sqref="D16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25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26</v>
      </c>
      <c r="B11" s="4">
        <v>0.16975841790147572</v>
      </c>
      <c r="C11" s="4">
        <v>2.002503128911139E-2</v>
      </c>
      <c r="D11" s="4">
        <v>1.8703130846989025E-4</v>
      </c>
      <c r="E11" s="4">
        <v>0.1695713865930058</v>
      </c>
      <c r="F11" s="4">
        <v>0</v>
      </c>
    </row>
    <row r="12" spans="1:6" ht="60" customHeight="1" x14ac:dyDescent="0.25">
      <c r="A12" s="3" t="s">
        <v>48</v>
      </c>
      <c r="B12" s="4">
        <v>0.11294321453168284</v>
      </c>
      <c r="C12" s="4">
        <v>1.5296898901404534E-2</v>
      </c>
      <c r="D12" s="4">
        <v>1.9055398308325233E-4</v>
      </c>
      <c r="E12" s="4">
        <v>0.11275266054859957</v>
      </c>
      <c r="F12" s="4">
        <v>0</v>
      </c>
    </row>
    <row r="13" spans="1:6" ht="60" customHeight="1" x14ac:dyDescent="0.25">
      <c r="A13" s="3" t="s">
        <v>27</v>
      </c>
      <c r="B13" s="4">
        <v>5.7944111513364399E-2</v>
      </c>
      <c r="C13" s="4">
        <v>4.9784452788207478E-2</v>
      </c>
      <c r="D13" s="4">
        <v>3.6008437636639475E-2</v>
      </c>
      <c r="E13" s="4">
        <v>2.1935673876724855E-2</v>
      </c>
      <c r="F13" s="4">
        <v>0</v>
      </c>
    </row>
    <row r="14" spans="1:6" ht="60" customHeight="1" x14ac:dyDescent="0.25">
      <c r="A14" s="3" t="s">
        <v>55</v>
      </c>
      <c r="B14" s="4">
        <v>4.3716773619524182E-2</v>
      </c>
      <c r="C14" s="4">
        <v>8.343763037129746E-3</v>
      </c>
      <c r="D14" s="4">
        <v>1.6765537734990208E-3</v>
      </c>
      <c r="E14" s="4">
        <v>4.2040219846025143E-2</v>
      </c>
      <c r="F14" s="4">
        <v>0</v>
      </c>
    </row>
    <row r="15" spans="1:6" ht="60" customHeight="1" x14ac:dyDescent="0.25">
      <c r="A15" s="3" t="s">
        <v>70</v>
      </c>
      <c r="B15" s="4">
        <v>3.5777104081412867E-2</v>
      </c>
      <c r="C15" s="4">
        <v>3.3375052148518982E-3</v>
      </c>
      <c r="D15" s="4">
        <v>0</v>
      </c>
      <c r="E15" s="4">
        <v>3.577710408141286E-2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29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5"/>
      <c r="E13" s="5"/>
      <c r="F13" s="5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9" sqref="B9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36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0.17994335241489556</v>
      </c>
      <c r="C11" s="4">
        <v>0.12300319488817892</v>
      </c>
      <c r="D11" s="4">
        <v>2.1319880594752195E-3</v>
      </c>
      <c r="E11" s="4">
        <v>0.17781136435542044</v>
      </c>
      <c r="F11" s="4">
        <v>0</v>
      </c>
    </row>
    <row r="12" spans="1:6" ht="60" customHeight="1" x14ac:dyDescent="0.25">
      <c r="A12" s="3" t="s">
        <v>35</v>
      </c>
      <c r="B12" s="4">
        <v>4.3981141112815807E-2</v>
      </c>
      <c r="C12" s="4">
        <v>4.7124600638977637E-2</v>
      </c>
      <c r="D12" s="4">
        <v>6.5960053665627839E-3</v>
      </c>
      <c r="E12" s="4">
        <v>3.7385135746253038E-2</v>
      </c>
      <c r="F12" s="4">
        <v>0</v>
      </c>
    </row>
    <row r="13" spans="1:6" ht="60" customHeight="1" x14ac:dyDescent="0.25">
      <c r="A13" s="3" t="s">
        <v>59</v>
      </c>
      <c r="B13" s="4">
        <v>1.4128064911090542E-3</v>
      </c>
      <c r="C13" s="4">
        <v>2.3961661341853034E-3</v>
      </c>
      <c r="D13" s="4">
        <v>4.868436406437094E-4</v>
      </c>
      <c r="E13" s="4">
        <v>9.259628504653454E-4</v>
      </c>
      <c r="F13" s="4">
        <v>0</v>
      </c>
    </row>
    <row r="14" spans="1:6" ht="60" customHeight="1" x14ac:dyDescent="0.25">
      <c r="A14" s="3" t="s">
        <v>67</v>
      </c>
      <c r="B14" s="4">
        <v>9.7173709659395719E-4</v>
      </c>
      <c r="C14" s="4">
        <v>1.9968051118210862E-3</v>
      </c>
      <c r="D14" s="4">
        <v>9.6113833145297184E-5</v>
      </c>
      <c r="E14" s="4">
        <v>8.7562326344866053E-4</v>
      </c>
      <c r="F14" s="4">
        <v>0</v>
      </c>
    </row>
    <row r="15" spans="1:6" ht="60" customHeight="1" x14ac:dyDescent="0.25">
      <c r="A15" s="3" t="s">
        <v>60</v>
      </c>
      <c r="B15" s="4">
        <v>8.5617265824890893E-4</v>
      </c>
      <c r="C15" s="4">
        <v>7.9872204472843447E-4</v>
      </c>
      <c r="D15" s="4">
        <v>1.8700835303497526E-4</v>
      </c>
      <c r="E15" s="4">
        <v>6.6916430521393418E-4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E16" sqref="E16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48</v>
      </c>
      <c r="B11" s="4">
        <v>0.21491762056622812</v>
      </c>
      <c r="C11" s="4">
        <v>1.4191338390017127E-2</v>
      </c>
      <c r="D11" s="4">
        <v>0.21449400647396735</v>
      </c>
      <c r="E11" s="4">
        <v>4.2361409226123554E-4</v>
      </c>
      <c r="F11" s="4">
        <v>0</v>
      </c>
    </row>
    <row r="12" spans="1:6" ht="60" customHeight="1" x14ac:dyDescent="0.25">
      <c r="A12" s="3" t="s">
        <v>37</v>
      </c>
      <c r="B12" s="4">
        <v>5.4171594457093609E-2</v>
      </c>
      <c r="C12" s="4">
        <v>3.9148519696598971E-3</v>
      </c>
      <c r="D12" s="4">
        <v>5.3970995568300477E-2</v>
      </c>
      <c r="E12" s="4">
        <v>2.0059888879322917E-4</v>
      </c>
      <c r="F12" s="4">
        <v>0</v>
      </c>
    </row>
    <row r="13" spans="1:6" ht="60" customHeight="1" x14ac:dyDescent="0.25">
      <c r="A13" s="3" t="s">
        <v>54</v>
      </c>
      <c r="B13" s="4">
        <v>3.7131625059235278E-2</v>
      </c>
      <c r="C13" s="4">
        <v>3.1808172253486667E-3</v>
      </c>
      <c r="D13" s="4">
        <v>3.6945474826889563E-2</v>
      </c>
      <c r="E13" s="4">
        <v>1.8615023234579291E-4</v>
      </c>
      <c r="F13" s="4">
        <v>0</v>
      </c>
    </row>
    <row r="14" spans="1:6" ht="60" customHeight="1" x14ac:dyDescent="0.25">
      <c r="A14" s="3" t="s">
        <v>71</v>
      </c>
      <c r="B14" s="4">
        <v>2.2133824237517825E-2</v>
      </c>
      <c r="C14" s="4">
        <v>9.7871299241497427E-4</v>
      </c>
      <c r="D14" s="4">
        <v>2.213382423751787E-2</v>
      </c>
      <c r="E14" s="4">
        <v>0</v>
      </c>
      <c r="F14" s="4">
        <v>0</v>
      </c>
    </row>
    <row r="15" spans="1:6" ht="60" customHeight="1" x14ac:dyDescent="0.25">
      <c r="A15" s="3" t="s">
        <v>69</v>
      </c>
      <c r="B15" s="4">
        <v>2.1643310742431879E-2</v>
      </c>
      <c r="C15" s="4">
        <v>1.2233912405187179E-3</v>
      </c>
      <c r="D15" s="4">
        <v>2.164331074243192E-2</v>
      </c>
      <c r="E15" s="4">
        <v>0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5" sqref="D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32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60</v>
      </c>
      <c r="B11" s="4">
        <v>4.8121863543275585E-2</v>
      </c>
      <c r="C11" s="4">
        <v>2.6315789473684209E-2</v>
      </c>
      <c r="D11" s="4">
        <v>0</v>
      </c>
      <c r="E11" s="4">
        <v>4.8121863543275585E-2</v>
      </c>
      <c r="F11" s="4">
        <v>0</v>
      </c>
    </row>
    <row r="12" spans="1:6" ht="60" customHeight="1" x14ac:dyDescent="0.25">
      <c r="A12" s="3" t="s">
        <v>33</v>
      </c>
      <c r="B12" s="4">
        <v>1.345023722705792E-2</v>
      </c>
      <c r="C12" s="4">
        <v>6.5789473684210523E-2</v>
      </c>
      <c r="D12" s="4">
        <v>4.6527841322819225E-3</v>
      </c>
      <c r="E12" s="4">
        <v>8.7974530947759946E-3</v>
      </c>
      <c r="F12" s="4">
        <v>0</v>
      </c>
    </row>
    <row r="13" spans="1:6" ht="60" customHeight="1" x14ac:dyDescent="0.25">
      <c r="A13" s="3" t="s">
        <v>27</v>
      </c>
      <c r="B13" s="4">
        <v>1.0479087357070152E-3</v>
      </c>
      <c r="C13" s="4">
        <v>1.3157894736842105E-2</v>
      </c>
      <c r="D13" s="5">
        <v>1.0479087357070152E-3</v>
      </c>
      <c r="E13" s="4">
        <v>0</v>
      </c>
      <c r="F13" s="4">
        <v>0</v>
      </c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5" sqref="D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34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27</v>
      </c>
      <c r="B11" s="4">
        <v>0.10978695472497879</v>
      </c>
      <c r="C11" s="4">
        <v>3.9961941008563276E-2</v>
      </c>
      <c r="D11" s="4">
        <v>0</v>
      </c>
      <c r="E11" s="4">
        <v>0.10978695472497865</v>
      </c>
      <c r="F11" s="4">
        <v>0</v>
      </c>
    </row>
    <row r="12" spans="1:6" ht="60" customHeight="1" x14ac:dyDescent="0.25">
      <c r="A12" s="3" t="s">
        <v>60</v>
      </c>
      <c r="B12" s="4">
        <v>8.6085760855659388E-2</v>
      </c>
      <c r="C12" s="4">
        <v>6.8506184586108465E-2</v>
      </c>
      <c r="D12" s="4">
        <v>8.0283408957559938E-3</v>
      </c>
      <c r="E12" s="4">
        <v>7.8057419959903271E-2</v>
      </c>
      <c r="F12" s="4">
        <v>0</v>
      </c>
    </row>
    <row r="13" spans="1:6" ht="60" customHeight="1" x14ac:dyDescent="0.25">
      <c r="A13" s="3" t="s">
        <v>35</v>
      </c>
      <c r="B13" s="4">
        <v>7.2222352213197312E-3</v>
      </c>
      <c r="C13" s="4">
        <v>2.8544243577545195E-3</v>
      </c>
      <c r="D13" s="4">
        <v>2.3690336274381969E-4</v>
      </c>
      <c r="E13" s="4">
        <v>6.9853318585759031E-3</v>
      </c>
      <c r="F13" s="4">
        <v>0</v>
      </c>
    </row>
    <row r="14" spans="1:6" ht="60" customHeight="1" x14ac:dyDescent="0.25">
      <c r="A14" s="3" t="s">
        <v>72</v>
      </c>
      <c r="B14" s="4">
        <v>3.5155087417880013E-3</v>
      </c>
      <c r="C14" s="4">
        <v>3.8058991436726928E-3</v>
      </c>
      <c r="D14" s="4">
        <v>0</v>
      </c>
      <c r="E14" s="4">
        <v>3.5155087417879966E-3</v>
      </c>
      <c r="F14" s="4">
        <v>0</v>
      </c>
    </row>
    <row r="15" spans="1:6" ht="60" customHeight="1" x14ac:dyDescent="0.25">
      <c r="A15" s="3" t="s">
        <v>73</v>
      </c>
      <c r="B15" s="4">
        <v>1.0994894554363843E-3</v>
      </c>
      <c r="C15" s="4">
        <v>2.8544243577545195E-3</v>
      </c>
      <c r="D15" s="4">
        <v>9.3504571150135991E-4</v>
      </c>
      <c r="E15" s="4">
        <v>1.6444374393502292E-4</v>
      </c>
      <c r="F15" s="4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38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49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28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C11" sqref="C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RTS28_R_Aktienderivate!A1</f>
        <v>Handelsvolumen der fünf wichtigsten Handelsplätze 2023</v>
      </c>
    </row>
    <row r="2" spans="1:6" ht="15" customHeight="1" x14ac:dyDescent="0.4">
      <c r="A2" s="1"/>
    </row>
    <row r="3" spans="1:6" ht="21" x14ac:dyDescent="0.35">
      <c r="A3" s="14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10" t="s">
        <v>2</v>
      </c>
      <c r="B7" s="16" t="s">
        <v>50</v>
      </c>
      <c r="C7" s="16"/>
      <c r="D7" s="16"/>
      <c r="E7" s="16"/>
      <c r="F7" s="16"/>
    </row>
    <row r="8" spans="1:6" ht="60" customHeight="1" x14ac:dyDescent="0.25">
      <c r="A8" s="11" t="s">
        <v>3</v>
      </c>
      <c r="B8" s="17" t="s">
        <v>4</v>
      </c>
      <c r="C8" s="17"/>
      <c r="D8" s="17"/>
      <c r="E8" s="17"/>
      <c r="F8" s="17"/>
    </row>
    <row r="10" spans="1:6" ht="60" customHeight="1" x14ac:dyDescent="0.25">
      <c r="A10" s="12" t="s">
        <v>5</v>
      </c>
      <c r="B10" s="12" t="s">
        <v>6</v>
      </c>
      <c r="C10" s="13" t="s">
        <v>7</v>
      </c>
      <c r="D10" s="12" t="s">
        <v>8</v>
      </c>
      <c r="E10" s="13" t="s">
        <v>9</v>
      </c>
      <c r="F10" s="12" t="s">
        <v>10</v>
      </c>
    </row>
    <row r="11" spans="1:6" ht="60" customHeight="1" x14ac:dyDescent="0.25">
      <c r="A11" s="3" t="s">
        <v>51</v>
      </c>
      <c r="B11" s="4">
        <v>0.57723700490167273</v>
      </c>
      <c r="C11" s="4">
        <v>0.1657142857142857</v>
      </c>
      <c r="D11" s="4">
        <v>0</v>
      </c>
      <c r="E11" s="4">
        <v>1</v>
      </c>
      <c r="F11" s="4">
        <v>0</v>
      </c>
    </row>
    <row r="12" spans="1:6" ht="60" customHeight="1" x14ac:dyDescent="0.25">
      <c r="A12" s="3"/>
      <c r="B12" s="4"/>
      <c r="C12" s="4"/>
      <c r="D12" s="4"/>
      <c r="E12" s="4"/>
      <c r="F12" s="4"/>
    </row>
    <row r="13" spans="1:6" ht="60" customHeight="1" x14ac:dyDescent="0.25">
      <c r="A13" s="3"/>
      <c r="B13" s="4"/>
      <c r="C13" s="4"/>
      <c r="D13" s="4"/>
      <c r="E13" s="4"/>
      <c r="F13" s="4"/>
    </row>
    <row r="14" spans="1:6" ht="60" customHeight="1" x14ac:dyDescent="0.25">
      <c r="A14" s="3"/>
      <c r="B14" s="4"/>
      <c r="C14" s="4"/>
      <c r="D14" s="5"/>
      <c r="E14" s="5"/>
      <c r="F14" s="5"/>
    </row>
    <row r="15" spans="1:6" ht="60" customHeight="1" x14ac:dyDescent="0.25">
      <c r="A15" s="3"/>
      <c r="B15" s="4"/>
      <c r="C15" s="4"/>
      <c r="D15" s="5"/>
      <c r="E15" s="5"/>
      <c r="F15" s="5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9" sqref="B9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6" t="s">
        <v>65</v>
      </c>
      <c r="B11" s="4">
        <v>0.61581654522551987</v>
      </c>
      <c r="C11" s="4">
        <v>0.6539589442815249</v>
      </c>
    </row>
    <row r="12" spans="1:3" ht="60" customHeight="1" x14ac:dyDescent="0.25">
      <c r="A12" s="6" t="s">
        <v>23</v>
      </c>
      <c r="B12" s="4">
        <v>0.38023378198087415</v>
      </c>
      <c r="C12" s="4">
        <v>0.33431085043988268</v>
      </c>
    </row>
    <row r="13" spans="1:3" ht="60" customHeight="1" x14ac:dyDescent="0.25">
      <c r="A13" s="6" t="s">
        <v>56</v>
      </c>
      <c r="B13" s="4">
        <v>1.8860847497166654E-3</v>
      </c>
      <c r="C13" s="4">
        <v>2.9325513196480938E-3</v>
      </c>
    </row>
    <row r="14" spans="1:3" ht="60" customHeight="1" x14ac:dyDescent="0.25">
      <c r="A14" s="6" t="s">
        <v>60</v>
      </c>
      <c r="B14" s="4">
        <v>1.1391772846572272E-3</v>
      </c>
      <c r="C14" s="4">
        <v>5.8651026392961877E-3</v>
      </c>
    </row>
    <row r="15" spans="1:3" ht="60" customHeight="1" x14ac:dyDescent="0.25">
      <c r="A15" s="6" t="s">
        <v>58</v>
      </c>
      <c r="B15" s="4">
        <v>9.244107592321064E-4</v>
      </c>
      <c r="C15" s="4">
        <v>2.9325513196480938E-3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25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26</v>
      </c>
      <c r="B11" s="4">
        <v>0.28852731746304516</v>
      </c>
      <c r="C11" s="4">
        <v>0.19399249061326659</v>
      </c>
    </row>
    <row r="12" spans="1:3" ht="60" customHeight="1" x14ac:dyDescent="0.25">
      <c r="A12" s="3" t="s">
        <v>48</v>
      </c>
      <c r="B12" s="4">
        <v>0.18430207272444685</v>
      </c>
      <c r="C12" s="4">
        <v>0.13836740369906828</v>
      </c>
    </row>
    <row r="13" spans="1:3" ht="60" customHeight="1" x14ac:dyDescent="0.25">
      <c r="A13" s="3" t="s">
        <v>27</v>
      </c>
      <c r="B13" s="4">
        <v>0.14961972648664235</v>
      </c>
      <c r="C13" s="4">
        <v>0.25504102350159924</v>
      </c>
    </row>
    <row r="14" spans="1:3" ht="60" customHeight="1" x14ac:dyDescent="0.25">
      <c r="A14" s="3" t="s">
        <v>55</v>
      </c>
      <c r="B14" s="4">
        <v>5.248886312637744E-2</v>
      </c>
      <c r="C14" s="4">
        <v>3.0315672368238074E-2</v>
      </c>
    </row>
    <row r="15" spans="1:3" ht="60" customHeight="1" x14ac:dyDescent="0.25">
      <c r="A15" s="3" t="s">
        <v>70</v>
      </c>
      <c r="B15" s="4">
        <v>3.6599145563270812E-2</v>
      </c>
      <c r="C15" s="4">
        <v>5.8406341259908219E-3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29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36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35</v>
      </c>
      <c r="B11" s="4">
        <v>0.35301278436539663</v>
      </c>
      <c r="C11" s="4">
        <v>0.43809904153354634</v>
      </c>
    </row>
    <row r="12" spans="1:3" ht="60" customHeight="1" x14ac:dyDescent="0.25">
      <c r="A12" s="3" t="s">
        <v>27</v>
      </c>
      <c r="B12" s="4">
        <v>0.34036315267553563</v>
      </c>
      <c r="C12" s="4">
        <v>0.25718849840255592</v>
      </c>
    </row>
    <row r="13" spans="1:3" ht="60" customHeight="1" x14ac:dyDescent="0.25">
      <c r="A13" s="3" t="s">
        <v>59</v>
      </c>
      <c r="B13" s="4">
        <v>0.2148908028996856</v>
      </c>
      <c r="C13" s="4">
        <v>0.11741214057507987</v>
      </c>
    </row>
    <row r="14" spans="1:3" ht="60" customHeight="1" x14ac:dyDescent="0.25">
      <c r="A14" s="3" t="s">
        <v>67</v>
      </c>
      <c r="B14" s="4">
        <v>5.368620620430143E-2</v>
      </c>
      <c r="C14" s="4">
        <v>7.5878594249201278E-2</v>
      </c>
    </row>
    <row r="15" spans="1:3" ht="60" customHeight="1" x14ac:dyDescent="0.25">
      <c r="A15" s="3" t="s">
        <v>68</v>
      </c>
      <c r="B15" s="4">
        <v>1.4899354694323727E-2</v>
      </c>
      <c r="C15" s="4">
        <v>1.5974440894568689E-3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48</v>
      </c>
      <c r="B11" s="4">
        <v>0.25374802249216777</v>
      </c>
      <c r="C11" s="4">
        <v>6.2392953266454609E-2</v>
      </c>
    </row>
    <row r="12" spans="1:3" ht="60" customHeight="1" x14ac:dyDescent="0.25">
      <c r="A12" s="3" t="s">
        <v>57</v>
      </c>
      <c r="B12" s="4">
        <v>0.11275510294749785</v>
      </c>
      <c r="C12" s="4">
        <v>0.18668950330315634</v>
      </c>
    </row>
    <row r="13" spans="1:3" ht="60" customHeight="1" x14ac:dyDescent="0.25">
      <c r="A13" s="3" t="s">
        <v>54</v>
      </c>
      <c r="B13" s="4">
        <v>7.2605013554547015E-2</v>
      </c>
      <c r="C13" s="4">
        <v>6.8509909469048197E-2</v>
      </c>
    </row>
    <row r="14" spans="1:3" ht="60" customHeight="1" x14ac:dyDescent="0.25">
      <c r="A14" s="3" t="s">
        <v>37</v>
      </c>
      <c r="B14" s="4">
        <v>6.5128506619413357E-2</v>
      </c>
      <c r="C14" s="4">
        <v>2.1531685833129435E-2</v>
      </c>
    </row>
    <row r="15" spans="1:3" ht="60" customHeight="1" x14ac:dyDescent="0.25">
      <c r="A15" s="3" t="s">
        <v>31</v>
      </c>
      <c r="B15" s="4">
        <v>6.4134228347067071E-2</v>
      </c>
      <c r="C15" s="4">
        <v>5.1382432101786155E-2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32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60</v>
      </c>
      <c r="B11" s="4">
        <v>0.96824721479916331</v>
      </c>
      <c r="C11" s="4">
        <v>0.81578947368421051</v>
      </c>
    </row>
    <row r="12" spans="1:3" ht="60" customHeight="1" x14ac:dyDescent="0.25">
      <c r="A12" s="3" t="s">
        <v>33</v>
      </c>
      <c r="B12" s="4">
        <v>1.4605600343274034E-2</v>
      </c>
      <c r="C12" s="4">
        <v>9.2105263157894732E-2</v>
      </c>
    </row>
    <row r="13" spans="1:3" ht="60" customHeight="1" x14ac:dyDescent="0.25">
      <c r="A13" s="3" t="s">
        <v>48</v>
      </c>
      <c r="B13" s="4">
        <v>1.0206369463211313E-2</v>
      </c>
      <c r="C13" s="4">
        <v>2.6315789473684209E-2</v>
      </c>
    </row>
    <row r="14" spans="1:3" ht="60" customHeight="1" x14ac:dyDescent="0.25">
      <c r="A14" s="3" t="s">
        <v>69</v>
      </c>
      <c r="B14" s="4">
        <v>4.0212808215427977E-3</v>
      </c>
      <c r="C14" s="4">
        <v>2.6315789473684209E-2</v>
      </c>
    </row>
    <row r="15" spans="1:3" ht="60" customHeight="1" x14ac:dyDescent="0.25">
      <c r="A15" s="3" t="s">
        <v>27</v>
      </c>
      <c r="B15" s="4">
        <v>2.9195345728086331E-3</v>
      </c>
      <c r="C15" s="4">
        <v>3.9473684210526314E-2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C11" sqref="C11:C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34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60</v>
      </c>
      <c r="B11" s="4">
        <v>0.66794099096479864</v>
      </c>
      <c r="C11" s="4">
        <v>0.57849666983824932</v>
      </c>
    </row>
    <row r="12" spans="1:3" ht="60" customHeight="1" x14ac:dyDescent="0.25">
      <c r="A12" s="3" t="s">
        <v>27</v>
      </c>
      <c r="B12" s="4">
        <v>0.22410492344493929</v>
      </c>
      <c r="C12" s="4">
        <v>0.18934348239771645</v>
      </c>
    </row>
    <row r="13" spans="1:3" ht="60" customHeight="1" x14ac:dyDescent="0.25">
      <c r="A13" s="3" t="s">
        <v>35</v>
      </c>
      <c r="B13" s="4">
        <v>7.0390552355327748E-2</v>
      </c>
      <c r="C13" s="4">
        <v>7.8020932445290195E-2</v>
      </c>
    </row>
    <row r="14" spans="1:3" ht="60" customHeight="1" x14ac:dyDescent="0.25">
      <c r="A14" s="3" t="s">
        <v>33</v>
      </c>
      <c r="B14" s="4">
        <v>1.0466865840652942E-2</v>
      </c>
      <c r="C14" s="4">
        <v>3.7107516650808754E-2</v>
      </c>
    </row>
    <row r="15" spans="1:3" ht="60" customHeight="1" x14ac:dyDescent="0.25">
      <c r="A15" s="3" t="s">
        <v>72</v>
      </c>
      <c r="B15" s="4">
        <v>5.2999751289418365E-3</v>
      </c>
      <c r="C15" s="4">
        <v>1.1417697431018078E-2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38</v>
      </c>
      <c r="C7" s="16"/>
    </row>
    <row r="8" spans="1:3" ht="60" customHeight="1" x14ac:dyDescent="0.25">
      <c r="A8" s="11" t="s">
        <v>3</v>
      </c>
      <c r="B8" s="17" t="s">
        <v>49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28</v>
      </c>
      <c r="B11" s="4">
        <v>0</v>
      </c>
      <c r="C11" s="4">
        <v>0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RTS28_R_Aktienderivate!A1</f>
        <v>Handelsvolumen der fünf wichtigsten Handelsplätze 2023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10" t="s">
        <v>2</v>
      </c>
      <c r="B7" s="16" t="s">
        <v>50</v>
      </c>
      <c r="C7" s="16"/>
    </row>
    <row r="8" spans="1:3" ht="60" customHeight="1" x14ac:dyDescent="0.25">
      <c r="A8" s="11" t="s">
        <v>3</v>
      </c>
      <c r="B8" s="17" t="s">
        <v>4</v>
      </c>
      <c r="C8" s="17"/>
    </row>
    <row r="10" spans="1:3" ht="60" customHeight="1" x14ac:dyDescent="0.25">
      <c r="A10" s="12" t="s">
        <v>5</v>
      </c>
      <c r="B10" s="12" t="s">
        <v>6</v>
      </c>
      <c r="C10" s="13" t="s">
        <v>7</v>
      </c>
    </row>
    <row r="11" spans="1:3" ht="60" customHeight="1" x14ac:dyDescent="0.25">
      <c r="A11" s="3" t="s">
        <v>51</v>
      </c>
      <c r="B11" s="4">
        <v>1</v>
      </c>
      <c r="C11" s="4">
        <v>1</v>
      </c>
    </row>
    <row r="12" spans="1:3" ht="60" customHeight="1" x14ac:dyDescent="0.25">
      <c r="A12" s="3"/>
      <c r="B12" s="4"/>
      <c r="C12" s="4"/>
    </row>
    <row r="13" spans="1:3" ht="60" customHeight="1" x14ac:dyDescent="0.25">
      <c r="A13" s="3"/>
      <c r="B13" s="4"/>
      <c r="C13" s="4"/>
    </row>
    <row r="14" spans="1:3" ht="60" customHeight="1" x14ac:dyDescent="0.25">
      <c r="A14" s="3"/>
      <c r="B14" s="4"/>
      <c r="C14" s="4"/>
    </row>
    <row r="15" spans="1:3" ht="60" customHeight="1" x14ac:dyDescent="0.25">
      <c r="A15" s="3"/>
      <c r="B15" s="4"/>
      <c r="C15" s="4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">
        <v>64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IF(ISBLANK(RTS28_R_Aktienderivate!A11),"",RTS28_R_Aktienderivate!A11)</f>
        <v>Options Price Reporting Authority (OPRA)</v>
      </c>
      <c r="B11" s="4">
        <f>IF(ISBLANK(RTS28_R_Aktienderivate!B11),"",RTS28_R_Aktienderivate!B11)</f>
        <v>0.31951734585663782</v>
      </c>
      <c r="C11" s="4">
        <f>IF(ISBLANK(RTS28_R_Aktienderivate!C11),"",RTS28_R_Aktienderivate!C11)</f>
        <v>0.26979472140762462</v>
      </c>
      <c r="D11" s="9">
        <f>IF(ISBLANK(RTS28_R_Aktienderivate!D11),"",RTS28_R_Aktienderivate!D11)</f>
        <v>0</v>
      </c>
      <c r="E11" s="9">
        <f>IF(ISBLANK(RTS28_R_Aktienderivate!E11),"",RTS28_R_Aktienderivate!E11)</f>
        <v>0.31951734585663782</v>
      </c>
      <c r="F11" s="9">
        <f>IF(ISBLANK(RTS28_R_Aktienderivate!F11),"",RTS28_R_Aktienderivate!F11)</f>
        <v>0</v>
      </c>
    </row>
    <row r="12" spans="1:6" ht="60" customHeight="1" x14ac:dyDescent="0.25">
      <c r="A12" s="6" t="str">
        <f>IF(ISBLANK(RTS28_R_Aktienderivate!A12),"",RTS28_R_Aktienderivate!A12)</f>
        <v>Eurex Frankfurt AG (XEUR)</v>
      </c>
      <c r="B12" s="4">
        <f>IF(ISBLANK(RTS28_R_Aktienderivate!B12),"",RTS28_R_Aktienderivate!B12)</f>
        <v>0.15299452282709483</v>
      </c>
      <c r="C12" s="4">
        <f>IF(ISBLANK(RTS28_R_Aktienderivate!C12),"",RTS28_R_Aktienderivate!C12)</f>
        <v>0.14369501466275661</v>
      </c>
      <c r="D12" s="9">
        <f>IF(ISBLANK(RTS28_R_Aktienderivate!D12),"",RTS28_R_Aktienderivate!D12)</f>
        <v>0</v>
      </c>
      <c r="E12" s="9">
        <f>IF(ISBLANK(RTS28_R_Aktienderivate!E12),"",RTS28_R_Aktienderivate!E12)</f>
        <v>0.15299452282709483</v>
      </c>
      <c r="F12" s="9">
        <f>IF(ISBLANK(RTS28_R_Aktienderivate!F12),"",RTS28_R_Aktienderivate!F12)</f>
        <v>0</v>
      </c>
    </row>
    <row r="13" spans="1:6" ht="60" customHeight="1" x14ac:dyDescent="0.25">
      <c r="A13" s="6" t="str">
        <f>IF(ISBLANK(RTS28_R_Aktienderivate!A13),"",RTS28_R_Aktienderivate!A13)</f>
        <v>Euronext Paris MONEP, Equity and Index Derivatives (XMON)</v>
      </c>
      <c r="B13" s="4">
        <f>IF(ISBLANK(RTS28_R_Aktienderivate!B13),"",RTS28_R_Aktienderivate!B13)</f>
        <v>1.8860847497166652E-3</v>
      </c>
      <c r="C13" s="4">
        <f>IF(ISBLANK(RTS28_R_Aktienderivate!C13),"",RTS28_R_Aktienderivate!C13)</f>
        <v>2.9325513196480938E-3</v>
      </c>
      <c r="D13" s="9">
        <f>IF(ISBLANK(RTS28_R_Aktienderivate!D13),"",RTS28_R_Aktienderivate!D13)</f>
        <v>0</v>
      </c>
      <c r="E13" s="9">
        <f>IF(ISBLANK(RTS28_R_Aktienderivate!E13),"",RTS28_R_Aktienderivate!E13)</f>
        <v>1.8860847497166652E-3</v>
      </c>
      <c r="F13" s="9">
        <f>IF(ISBLANK(RTS28_R_Aktienderivate!F13),"",RTS28_R_Aktienderivate!F13)</f>
        <v>0</v>
      </c>
    </row>
    <row r="14" spans="1:6" ht="60" customHeight="1" x14ac:dyDescent="0.25">
      <c r="A14" s="6" t="str">
        <f>IF(ISBLANK(RTS28_R_Aktienderivate!A14),"",RTS28_R_Aktienderivate!A14)</f>
        <v>Over the Counter (LOTC)</v>
      </c>
      <c r="B14" s="4">
        <f>IF(ISBLANK(RTS28_R_Aktienderivate!B14),"",RTS28_R_Aktienderivate!B14)</f>
        <v>1.1391772846572272E-3</v>
      </c>
      <c r="C14" s="4">
        <f>IF(ISBLANK(RTS28_R_Aktienderivate!C14),"",RTS28_R_Aktienderivate!C14)</f>
        <v>5.8651026392961877E-3</v>
      </c>
      <c r="D14" s="9">
        <f>IF(ISBLANK(RTS28_R_Aktienderivate!D14),"",RTS28_R_Aktienderivate!D14)</f>
        <v>0</v>
      </c>
      <c r="E14" s="9">
        <f>IF(ISBLANK(RTS28_R_Aktienderivate!E14),"",RTS28_R_Aktienderivate!E14)</f>
        <v>1.1391772846572272E-3</v>
      </c>
      <c r="F14" s="9">
        <f>IF(ISBLANK(RTS28_R_Aktienderivate!F14),"",RTS28_R_Aktienderivate!F14)</f>
        <v>0</v>
      </c>
    </row>
    <row r="15" spans="1:6" ht="60" customHeight="1" x14ac:dyDescent="0.25">
      <c r="A15" s="6" t="str">
        <f>IF(ISBLANK(RTS28_R_Aktienderivate!A15),"",RTS28_R_Aktienderivate!A15)</f>
        <v>Nasdaq Copenhagen Derivatives (XCSE)</v>
      </c>
      <c r="B15" s="4">
        <f>IF(ISBLANK(RTS28_R_Aktienderivate!B15),"",RTS28_R_Aktienderivate!B15)</f>
        <v>9.244107592321063E-4</v>
      </c>
      <c r="C15" s="4">
        <f>IF(ISBLANK(RTS28_R_Aktienderivate!C15),"",RTS28_R_Aktienderivate!C15)</f>
        <v>2.9325513196480938E-3</v>
      </c>
      <c r="D15" s="9">
        <f>IF(ISBLANK(RTS28_R_Aktienderivate!D15),"",RTS28_R_Aktienderivate!D15)</f>
        <v>0</v>
      </c>
      <c r="E15" s="9">
        <f>IF(ISBLANK(RTS28_R_Aktienderivate!E15),"",RTS28_R_Aktienderivate!E15)</f>
        <v>9.244107592321063E-4</v>
      </c>
      <c r="F15" s="9">
        <f>IF(ISBLANK(RTS28_R_Aktienderivate!F15),"",RTS28_R_Aktienderivate!F15)</f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IF(ISBLANK(RTS28_R_Eigenkapitalinstrumente!A11),"",RTS28_R_Eigenkapitalinstrumente!A11)</f>
        <v>New York Stock Exchange, Inc (XNYS)</v>
      </c>
      <c r="B11" s="4">
        <f>IF(ISBLANK(RTS28_R_Eigenkapitalinstrumente!B11),"",RTS28_R_Eigenkapitalinstrumente!B11)</f>
        <v>0.11876889956157047</v>
      </c>
      <c r="C11" s="4">
        <f>IF(ISBLANK(RTS28_R_Eigenkapitalinstrumente!C11),"",RTS28_R_Eigenkapitalinstrumente!C11)</f>
        <v>0.17396745932415519</v>
      </c>
      <c r="D11" s="4">
        <f>IF(ISBLANK(RTS28_R_Eigenkapitalinstrumente!D11),"",RTS28_R_Eigenkapitalinstrumente!D11)</f>
        <v>2.9591816402905272E-2</v>
      </c>
      <c r="E11" s="4">
        <f>IF(ISBLANK(RTS28_R_Eigenkapitalinstrumente!E11),"",RTS28_R_Eigenkapitalinstrumente!E11)</f>
        <v>8.9177083158665002E-2</v>
      </c>
      <c r="F11" s="4">
        <f>IF(ISBLANK(RTS28_R_Eigenkapitalinstrumente!F11),"",RTS28_R_Eigenkapitalinstrumente!F11)</f>
        <v>0</v>
      </c>
    </row>
    <row r="12" spans="1:6" ht="60" customHeight="1" x14ac:dyDescent="0.25">
      <c r="A12" s="6" t="str">
        <f>IF(ISBLANK(RTS28_R_Eigenkapitalinstrumente!A12),"",RTS28_R_Eigenkapitalinstrumente!A12)</f>
        <v>SIX Swiss Exchange (XSWX)</v>
      </c>
      <c r="B12" s="4">
        <f>IF(ISBLANK(RTS28_R_Eigenkapitalinstrumente!B12),"",RTS28_R_Eigenkapitalinstrumente!B12)</f>
        <v>9.1675614973278169E-2</v>
      </c>
      <c r="C12" s="4">
        <f>IF(ISBLANK(RTS28_R_Eigenkapitalinstrumente!C12),"",RTS28_R_Eigenkapitalinstrumente!C12)</f>
        <v>0.20525657071339173</v>
      </c>
      <c r="D12" s="4">
        <f>IF(ISBLANK(RTS28_R_Eigenkapitalinstrumente!D12),"",RTS28_R_Eigenkapitalinstrumente!D12)</f>
        <v>8.667850439409399E-3</v>
      </c>
      <c r="E12" s="4">
        <f>IF(ISBLANK(RTS28_R_Eigenkapitalinstrumente!E12),"",RTS28_R_Eigenkapitalinstrumente!E12)</f>
        <v>8.3007764533868683E-2</v>
      </c>
      <c r="F12" s="4">
        <f>IF(ISBLANK(RTS28_R_Eigenkapitalinstrumente!F12),"",RTS28_R_Eigenkapitalinstrumente!F12)</f>
        <v>0</v>
      </c>
    </row>
    <row r="13" spans="1:6" ht="60" customHeight="1" x14ac:dyDescent="0.25">
      <c r="A13" s="6" t="str">
        <f>IF(ISBLANK(RTS28_R_Eigenkapitalinstrumente!A13),"",RTS28_R_Eigenkapitalinstrumente!A13)</f>
        <v>NASDAQ (XNAS)</v>
      </c>
      <c r="B13" s="4">
        <f>IF(ISBLANK(RTS28_R_Eigenkapitalinstrumente!B13),"",RTS28_R_Eigenkapitalinstrumente!B13)</f>
        <v>7.1358858192764593E-2</v>
      </c>
      <c r="C13" s="4">
        <f>IF(ISBLANK(RTS28_R_Eigenkapitalinstrumente!C13),"",RTS28_R_Eigenkapitalinstrumente!C13)</f>
        <v>0.12307050479766375</v>
      </c>
      <c r="D13" s="4">
        <f>IF(ISBLANK(RTS28_R_Eigenkapitalinstrumente!D13),"",RTS28_R_Eigenkapitalinstrumente!D13)</f>
        <v>7.3112617709617115E-3</v>
      </c>
      <c r="E13" s="4">
        <f>IF(ISBLANK(RTS28_R_Eigenkapitalinstrumente!E13),"",RTS28_R_Eigenkapitalinstrumente!E13)</f>
        <v>6.4047596421802883E-2</v>
      </c>
      <c r="F13" s="4">
        <f>IF(ISBLANK(RTS28_R_Eigenkapitalinstrumente!F13),"",RTS28_R_Eigenkapitalinstrumente!F13)</f>
        <v>0</v>
      </c>
    </row>
    <row r="14" spans="1:6" ht="60" customHeight="1" x14ac:dyDescent="0.25">
      <c r="A14" s="6" t="str">
        <f>IF(ISBLANK(RTS28_R_Eigenkapitalinstrumente!A14),"",RTS28_R_Eigenkapitalinstrumente!A14)</f>
        <v>NYSE-CTA Investors Exchange LLC (IEXG)</v>
      </c>
      <c r="B14" s="4">
        <f>IF(ISBLANK(RTS28_R_Eigenkapitalinstrumente!B14),"",RTS28_R_Eigenkapitalinstrumente!B14)</f>
        <v>2.8200046891247801E-2</v>
      </c>
      <c r="C14" s="4">
        <f>IF(ISBLANK(RTS28_R_Eigenkapitalinstrumente!C14),"",RTS28_R_Eigenkapitalinstrumente!C14)</f>
        <v>5.2565707133917394E-2</v>
      </c>
      <c r="D14" s="4">
        <f>IF(ISBLANK(RTS28_R_Eigenkapitalinstrumente!D14),"",RTS28_R_Eigenkapitalinstrumente!D14)</f>
        <v>3.3028857743579347E-3</v>
      </c>
      <c r="E14" s="4">
        <f>IF(ISBLANK(RTS28_R_Eigenkapitalinstrumente!E14),"",RTS28_R_Eigenkapitalinstrumente!E14)</f>
        <v>2.4897161116889849E-2</v>
      </c>
      <c r="F14" s="4">
        <f>IF(ISBLANK(RTS28_R_Eigenkapitalinstrumente!F14),"",RTS28_R_Eigenkapitalinstrumente!F14)</f>
        <v>0</v>
      </c>
    </row>
    <row r="15" spans="1:6" ht="60" customHeight="1" x14ac:dyDescent="0.25">
      <c r="A15" s="6" t="str">
        <f>IF(ISBLANK(RTS28_R_Eigenkapitalinstrumente!A15),"",RTS28_R_Eigenkapitalinstrumente!A15)</f>
        <v>London Stock Exchange Domestic/UK Market 1st Currency (XLON)</v>
      </c>
      <c r="B15" s="4">
        <f>IF(ISBLANK(RTS28_R_Eigenkapitalinstrumente!B15),"",RTS28_R_Eigenkapitalinstrumente!B15)</f>
        <v>1.6846245497831237E-2</v>
      </c>
      <c r="C15" s="4">
        <f>IF(ISBLANK(RTS28_R_Eigenkapitalinstrumente!C15),"",RTS28_R_Eigenkapitalinstrumente!C15)</f>
        <v>1.1820330969267139E-2</v>
      </c>
      <c r="D15" s="4">
        <f>IF(ISBLANK(RTS28_R_Eigenkapitalinstrumente!D15),"",RTS28_R_Eigenkapitalinstrumente!D15)</f>
        <v>1.2735341549150988E-2</v>
      </c>
      <c r="E15" s="4">
        <f>IF(ISBLANK(RTS28_R_Eigenkapitalinstrumente!E15),"",RTS28_R_Eigenkapitalinstrumente!E15)</f>
        <v>4.1109039486802454E-3</v>
      </c>
      <c r="F15" s="4">
        <f>IF(ISBLANK(RTS28_R_Eigenkapitalinstrumente!F15),"",RTS28_R_Eigenkapitalinstrumente!F15)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IF(ISBLANK(RTS28_R_Rohstoffderivate!A11),"",RTS28_R_Rohstoffderivate!A11)</f>
        <v>n/a</v>
      </c>
      <c r="B11" s="4">
        <f>IF(ISBLANK(RTS28_R_Rohstoffderivate!B11),"",RTS28_R_Rohstoffderivate!B11)</f>
        <v>0</v>
      </c>
      <c r="C11" s="4">
        <f>IF(ISBLANK(RTS28_R_Rohstoffderivate!C11),"",RTS28_R_Rohstoffderivate!C11)</f>
        <v>0</v>
      </c>
      <c r="D11" s="4">
        <f>IF(ISBLANK(RTS28_R_Rohstoffderivate!D11),"",RTS28_R_Rohstoffderivate!D11)</f>
        <v>0</v>
      </c>
      <c r="E11" s="4">
        <f>IF(ISBLANK(RTS28_R_Rohstoffderivate!E11),"",RTS28_R_Rohstoffderivate!E11)</f>
        <v>0</v>
      </c>
      <c r="F11" s="4">
        <f>IF(ISBLANK(RTS28_R_Rohstoffderivate!F11),"",RTS28_R_Rohstoffderivate!F11)</f>
        <v>0</v>
      </c>
    </row>
    <row r="12" spans="1:6" ht="60" customHeight="1" x14ac:dyDescent="0.25">
      <c r="A12" s="6" t="str">
        <f>IF(ISBLANK(RTS28_R_Rohstoffderivate!A12),"",RTS28_R_Rohstoffderivate!A12)</f>
        <v/>
      </c>
      <c r="B12" s="4" t="str">
        <f>IF(ISBLANK(RTS28_R_Rohstoffderivate!B12),"",RTS28_R_Rohstoffderivate!B12)</f>
        <v/>
      </c>
      <c r="C12" s="4" t="str">
        <f>IF(ISBLANK(RTS28_R_Rohstoffderivate!C12),"",RTS28_R_Rohstoffderivate!C12)</f>
        <v/>
      </c>
      <c r="D12" s="4" t="str">
        <f>IF(ISBLANK(RTS28_R_Rohstoffderivate!D12),"",RTS28_R_Rohstoffderivate!D12)</f>
        <v/>
      </c>
      <c r="E12" s="4" t="str">
        <f>IF(ISBLANK(RTS28_R_Rohstoffderivate!E12),"",RTS28_R_Rohstoffderivate!E12)</f>
        <v/>
      </c>
      <c r="F12" s="4" t="str">
        <f>IF(ISBLANK(RTS28_R_Rohstoffderivate!F12),"",RTS28_R_Rohstoffderivate!F12)</f>
        <v/>
      </c>
    </row>
    <row r="13" spans="1:6" ht="60" customHeight="1" x14ac:dyDescent="0.25">
      <c r="A13" s="6" t="str">
        <f>IF(ISBLANK(RTS28_R_Rohstoffderivate!A13),"",RTS28_R_Rohstoffderivate!A13)</f>
        <v/>
      </c>
      <c r="B13" s="4" t="str">
        <f>IF(ISBLANK(RTS28_R_Rohstoffderivate!B13),"",RTS28_R_Rohstoffderivate!B13)</f>
        <v/>
      </c>
      <c r="C13" s="4" t="str">
        <f>IF(ISBLANK(RTS28_R_Rohstoffderivate!C13),"",RTS28_R_Rohstoffderivate!C13)</f>
        <v/>
      </c>
      <c r="D13" s="4" t="str">
        <f>IF(ISBLANK(RTS28_R_Rohstoffderivate!D13),"",RTS28_R_Rohstoffderivate!D13)</f>
        <v/>
      </c>
      <c r="E13" s="4" t="str">
        <f>IF(ISBLANK(RTS28_R_Rohstoffderivate!E13),"",RTS28_R_Rohstoffderivate!E13)</f>
        <v/>
      </c>
      <c r="F13" s="4" t="str">
        <f>IF(ISBLANK(RTS28_R_Rohstoffderivate!F13),"",RTS28_R_Rohstoffderivate!F13)</f>
        <v/>
      </c>
    </row>
    <row r="14" spans="1:6" ht="60" customHeight="1" x14ac:dyDescent="0.25">
      <c r="A14" s="6" t="str">
        <f>IF(ISBLANK(RTS28_R_Rohstoffderivate!A14),"",RTS28_R_Rohstoffderivate!A14)</f>
        <v/>
      </c>
      <c r="B14" s="4" t="str">
        <f>IF(ISBLANK(RTS28_R_Rohstoffderivate!B14),"",RTS28_R_Rohstoffderivate!B14)</f>
        <v/>
      </c>
      <c r="C14" s="4" t="str">
        <f>IF(ISBLANK(RTS28_R_Rohstoffderivate!C14),"",RTS28_R_Rohstoffderivate!C14)</f>
        <v/>
      </c>
      <c r="D14" s="4" t="str">
        <f>IF(ISBLANK(RTS28_R_Rohstoffderivate!D14),"",RTS28_R_Rohstoffderivate!D14)</f>
        <v/>
      </c>
      <c r="E14" s="4" t="str">
        <f>IF(ISBLANK(RTS28_R_Rohstoffderivate!E14),"",RTS28_R_Rohstoffderivate!E14)</f>
        <v/>
      </c>
      <c r="F14" s="4" t="str">
        <f>IF(ISBLANK(RTS28_R_Rohstoffderivate!F14),"",RTS28_R_Rohstoffderivate!F14)</f>
        <v/>
      </c>
    </row>
    <row r="15" spans="1:6" ht="60" customHeight="1" x14ac:dyDescent="0.25">
      <c r="A15" s="6" t="str">
        <f>IF(ISBLANK(RTS28_R_Rohstoffderivate!A15),"",RTS28_R_Rohstoffderivate!A15)</f>
        <v/>
      </c>
      <c r="B15" s="4" t="str">
        <f>IF(ISBLANK(RTS28_R_Rohstoffderivate!B15),"",RTS28_R_Rohstoffderivate!B15)</f>
        <v/>
      </c>
      <c r="C15" s="4" t="str">
        <f>IF(ISBLANK(RTS28_R_Rohstoffderivate!C15),"",RTS28_R_Rohstoffderivate!C15)</f>
        <v/>
      </c>
      <c r="D15" s="4" t="str">
        <f>IF(ISBLANK(RTS28_R_Rohstoffderivate!D15),"",RTS28_R_Rohstoffderivate!D15)</f>
        <v/>
      </c>
      <c r="E15" s="4" t="str">
        <f>IF(ISBLANK(RTS28_R_Rohstoffderivate!E15),"",RTS28_R_Rohstoffderivate!E15)</f>
        <v/>
      </c>
      <c r="F15" s="4" t="str">
        <f>IF(ISBLANK(RTS28_R_Rohstoffderivate!F15),"",RTS28_R_Rohstoffderivate!F15)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IF(ISBLANK(RTS28_R_Schuldtitel!A11),"",RTS28_R_Schuldtitel!A11)</f>
        <v>TRAX (XCOR)</v>
      </c>
      <c r="B11" s="4">
        <f>IF(ISBLANK(RTS28_R_Schuldtitel!B11),"",RTS28_R_Schuldtitel!B11)</f>
        <v>0.30903164325258026</v>
      </c>
      <c r="C11" s="4">
        <f>IF(ISBLANK(RTS28_R_Schuldtitel!C11),"",RTS28_R_Schuldtitel!C11)</f>
        <v>0.39097444089456868</v>
      </c>
      <c r="D11" s="4">
        <f>IF(ISBLANK(RTS28_R_Schuldtitel!D11),"",RTS28_R_Schuldtitel!D11)</f>
        <v>0.15385694328399094</v>
      </c>
      <c r="E11" s="4">
        <f>IF(ISBLANK(RTS28_R_Schuldtitel!E11),"",RTS28_R_Schuldtitel!E11)</f>
        <v>0.15517469996858951</v>
      </c>
      <c r="F11" s="4">
        <f>IF(ISBLANK(RTS28_R_Schuldtitel!F11),"",RTS28_R_Schuldtitel!F11)</f>
        <v>0</v>
      </c>
    </row>
    <row r="12" spans="1:6" ht="60" customHeight="1" x14ac:dyDescent="0.25">
      <c r="A12" s="6" t="str">
        <f>IF(ISBLANK(RTS28_R_Schuldtitel!A12),"",RTS28_R_Schuldtitel!A12)</f>
        <v>CME Group, GovPX U.S. Treasury EOD 5pm NY (BTEC)</v>
      </c>
      <c r="B12" s="4">
        <f>IF(ISBLANK(RTS28_R_Schuldtitel!B12),"",RTS28_R_Schuldtitel!B12)</f>
        <v>0.21347799640857626</v>
      </c>
      <c r="C12" s="4">
        <f>IF(ISBLANK(RTS28_R_Schuldtitel!C12),"",RTS28_R_Schuldtitel!C12)</f>
        <v>0.11501597444089456</v>
      </c>
      <c r="D12" s="4">
        <f>IF(ISBLANK(RTS28_R_Schuldtitel!D12),"",RTS28_R_Schuldtitel!D12)</f>
        <v>1.0490370517977764E-2</v>
      </c>
      <c r="E12" s="4">
        <f>IF(ISBLANK(RTS28_R_Schuldtitel!E12),"",RTS28_R_Schuldtitel!E12)</f>
        <v>0.2029876258905986</v>
      </c>
      <c r="F12" s="4">
        <f>IF(ISBLANK(RTS28_R_Schuldtitel!F12),"",RTS28_R_Schuldtitel!F12)</f>
        <v>0</v>
      </c>
    </row>
    <row r="13" spans="1:6" ht="60" customHeight="1" x14ac:dyDescent="0.25">
      <c r="A13" s="6" t="str">
        <f>IF(ISBLANK(RTS28_R_Schuldtitel!A13),"",RTS28_R_Schuldtitel!A13)</f>
        <v>SIX Swiss Exchange (XSWX)</v>
      </c>
      <c r="B13" s="4">
        <f>IF(ISBLANK(RTS28_R_Schuldtitel!B13),"",RTS28_R_Schuldtitel!B13)</f>
        <v>0.16041980026063929</v>
      </c>
      <c r="C13" s="4">
        <f>IF(ISBLANK(RTS28_R_Schuldtitel!C13),"",RTS28_R_Schuldtitel!C13)</f>
        <v>0.13418530351437699</v>
      </c>
      <c r="D13" s="4">
        <f>IF(ISBLANK(RTS28_R_Schuldtitel!D13),"",RTS28_R_Schuldtitel!D13)</f>
        <v>7.488244796786842E-3</v>
      </c>
      <c r="E13" s="4">
        <f>IF(ISBLANK(RTS28_R_Schuldtitel!E13),"",RTS28_R_Schuldtitel!E13)</f>
        <v>0.15293155546385259</v>
      </c>
      <c r="F13" s="4">
        <f>IF(ISBLANK(RTS28_R_Schuldtitel!F13),"",RTS28_R_Schuldtitel!F13)</f>
        <v>0</v>
      </c>
    </row>
    <row r="14" spans="1:6" ht="60" customHeight="1" x14ac:dyDescent="0.25">
      <c r="A14" s="6" t="str">
        <f>IF(ISBLANK(RTS28_R_Schuldtitel!A14),"",RTS28_R_Schuldtitel!A14)</f>
        <v>TRADEWEB EU BV - MTF (TWEM)</v>
      </c>
      <c r="B14" s="4">
        <f>IF(ISBLANK(RTS28_R_Schuldtitel!B14),"",RTS28_R_Schuldtitel!B14)</f>
        <v>5.2714469107707405E-2</v>
      </c>
      <c r="C14" s="4">
        <f>IF(ISBLANK(RTS28_R_Schuldtitel!C14),"",RTS28_R_Schuldtitel!C14)</f>
        <v>7.3881789137380194E-2</v>
      </c>
      <c r="D14" s="4">
        <f>IF(ISBLANK(RTS28_R_Schuldtitel!D14),"",RTS28_R_Schuldtitel!D14)</f>
        <v>2.2735491853985907E-3</v>
      </c>
      <c r="E14" s="4">
        <f>IF(ISBLANK(RTS28_R_Schuldtitel!E14),"",RTS28_R_Schuldtitel!E14)</f>
        <v>5.0440919922308841E-2</v>
      </c>
      <c r="F14" s="4">
        <f>IF(ISBLANK(RTS28_R_Schuldtitel!F14),"",RTS28_R_Schuldtitel!F14)</f>
        <v>0</v>
      </c>
    </row>
    <row r="15" spans="1:6" ht="60" customHeight="1" x14ac:dyDescent="0.25">
      <c r="A15" s="6" t="str">
        <f>IF(ISBLANK(RTS28_R_Schuldtitel!A15),"",RTS28_R_Schuldtitel!A15)</f>
        <v>LSE London Stock Exchange (XLON)</v>
      </c>
      <c r="B15" s="4">
        <f>IF(ISBLANK(RTS28_R_Schuldtitel!B15),"",RTS28_R_Schuldtitel!B15)</f>
        <v>1.4899354694323708E-2</v>
      </c>
      <c r="C15" s="4">
        <f>IF(ISBLANK(RTS28_R_Schuldtitel!C15),"",RTS28_R_Schuldtitel!C15)</f>
        <v>1.5974440894568689E-3</v>
      </c>
      <c r="D15" s="4">
        <f>IF(ISBLANK(RTS28_R_Schuldtitel!D15),"",RTS28_R_Schuldtitel!D15)</f>
        <v>1.681372194044916E-3</v>
      </c>
      <c r="E15" s="4">
        <f>IF(ISBLANK(RTS28_R_Schuldtitel!E15),"",RTS28_R_Schuldtitel!E15)</f>
        <v>1.3217982500278799E-2</v>
      </c>
      <c r="F15" s="4">
        <f>IF(ISBLANK(RTS28_R_Schuldtitel!F15),"",RTS28_R_Schuldtitel!F15)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IF(ISBLANK(RTS28_R_Sonstige!A11),"",RTS28_R_Sonstige!A11)</f>
        <v>London Stock Exchange Domestic/UK Market 1st Currency (XLON)</v>
      </c>
      <c r="B11" s="4">
        <f>IF(ISBLANK(RTS28_R_Sonstige!B11),"",RTS28_R_Sonstige!B11)</f>
        <v>0.10578157076335133</v>
      </c>
      <c r="C11" s="4">
        <f>IF(ISBLANK(RTS28_R_Sonstige!C11),"",RTS28_R_Sonstige!C11)</f>
        <v>0.16907266943968682</v>
      </c>
      <c r="D11" s="4">
        <f>IF(ISBLANK(RTS28_R_Sonstige!D11),"",RTS28_R_Sonstige!D11)</f>
        <v>0</v>
      </c>
      <c r="E11" s="4">
        <f>IF(ISBLANK(RTS28_R_Sonstige!E11),"",RTS28_R_Sonstige!E11)</f>
        <v>0.10578157076335155</v>
      </c>
      <c r="F11" s="4">
        <f>IF(ISBLANK(RTS28_R_Sonstige!F11),"",RTS28_R_Sonstige!F11)</f>
        <v>0</v>
      </c>
    </row>
    <row r="12" spans="1:6" ht="60" customHeight="1" x14ac:dyDescent="0.25">
      <c r="A12" s="6" t="str">
        <f>IF(ISBLANK(RTS28_R_Sonstige!A12),"",RTS28_R_Sonstige!A12)</f>
        <v>NYSE Arca (ARCX)</v>
      </c>
      <c r="B12" s="4">
        <f>IF(ISBLANK(RTS28_R_Sonstige!B12),"",RTS28_R_Sonstige!B12)</f>
        <v>5.705837428147309E-2</v>
      </c>
      <c r="C12" s="4">
        <f>IF(ISBLANK(RTS28_R_Sonstige!C12),"",RTS28_R_Sonstige!C12)</f>
        <v>5.0648397357474922E-2</v>
      </c>
      <c r="D12" s="4">
        <f>IF(ISBLANK(RTS28_R_Sonstige!D12),"",RTS28_R_Sonstige!D12)</f>
        <v>2.1027797158498195E-3</v>
      </c>
      <c r="E12" s="4">
        <f>IF(ISBLANK(RTS28_R_Sonstige!E12),"",RTS28_R_Sonstige!E12)</f>
        <v>5.4955594565623385E-2</v>
      </c>
      <c r="F12" s="4">
        <f>IF(ISBLANK(RTS28_R_Sonstige!F12),"",RTS28_R_Sonstige!F12)</f>
        <v>0</v>
      </c>
    </row>
    <row r="13" spans="1:6" ht="60" customHeight="1" x14ac:dyDescent="0.25">
      <c r="A13" s="6" t="str">
        <f>IF(ISBLANK(RTS28_R_Sonstige!A13),"",RTS28_R_Sonstige!A13)</f>
        <v>Over the Counter (LOTC)</v>
      </c>
      <c r="B13" s="4">
        <f>IF(ISBLANK(RTS28_R_Sonstige!B13),"",RTS28_R_Sonstige!B13)</f>
        <v>4.8757220383777687E-2</v>
      </c>
      <c r="C13" s="4">
        <f>IF(ISBLANK(RTS28_R_Sonstige!C13),"",RTS28_R_Sonstige!C13)</f>
        <v>2.5691216050893077E-2</v>
      </c>
      <c r="D13" s="4">
        <f>IF(ISBLANK(RTS28_R_Sonstige!D13),"",RTS28_R_Sonstige!D13)</f>
        <v>0</v>
      </c>
      <c r="E13" s="4">
        <f>IF(ISBLANK(RTS28_R_Sonstige!E13),"",RTS28_R_Sonstige!E13)</f>
        <v>4.8757220383777791E-2</v>
      </c>
      <c r="F13" s="4">
        <f>IF(ISBLANK(RTS28_R_Sonstige!F13),"",RTS28_R_Sonstige!F13)</f>
        <v>0</v>
      </c>
    </row>
    <row r="14" spans="1:6" ht="60" customHeight="1" x14ac:dyDescent="0.25">
      <c r="A14" s="6" t="str">
        <f>IF(ISBLANK(RTS28_R_Sonstige!A14),"",RTS28_R_Sonstige!A14)</f>
        <v>SIX Swiss Exchange USD (XSWX)</v>
      </c>
      <c r="B14" s="4">
        <f>IF(ISBLANK(RTS28_R_Sonstige!B14),"",RTS28_R_Sonstige!B14)</f>
        <v>4.5940897963925816E-2</v>
      </c>
      <c r="C14" s="4">
        <f>IF(ISBLANK(RTS28_R_Sonstige!C14),"",RTS28_R_Sonstige!C14)</f>
        <v>5.5786640567653534E-2</v>
      </c>
      <c r="D14" s="4">
        <f>IF(ISBLANK(RTS28_R_Sonstige!D14),"",RTS28_R_Sonstige!D14)</f>
        <v>0</v>
      </c>
      <c r="E14" s="4">
        <f>IF(ISBLANK(RTS28_R_Sonstige!E14),"",RTS28_R_Sonstige!E14)</f>
        <v>4.5940897963925913E-2</v>
      </c>
      <c r="F14" s="4">
        <f>IF(ISBLANK(RTS28_R_Sonstige!F14),"",RTS28_R_Sonstige!F14)</f>
        <v>0</v>
      </c>
    </row>
    <row r="15" spans="1:6" ht="60" customHeight="1" x14ac:dyDescent="0.25">
      <c r="A15" s="6" t="str">
        <f>IF(ISBLANK(RTS28_R_Sonstige!A15),"",RTS28_R_Sonstige!A15)</f>
        <v>TRADEWEB EU BV - MTF (TWEM)</v>
      </c>
      <c r="B15" s="4">
        <f>IF(ISBLANK(RTS28_R_Sonstige!B15),"",RTS28_R_Sonstige!B15)</f>
        <v>4.0128761727248566E-2</v>
      </c>
      <c r="C15" s="4">
        <f>IF(ISBLANK(RTS28_R_Sonstige!C15),"",RTS28_R_Sonstige!C15)</f>
        <v>6.7041839980425746E-2</v>
      </c>
      <c r="D15" s="4">
        <f>IF(ISBLANK(RTS28_R_Sonstige!D15),"",RTS28_R_Sonstige!D15)</f>
        <v>7.4726688244688639E-3</v>
      </c>
      <c r="E15" s="4">
        <f>IF(ISBLANK(RTS28_R_Sonstige!E15),"",RTS28_R_Sonstige!E15)</f>
        <v>3.2656092902779786E-2</v>
      </c>
      <c r="F15" s="4">
        <f>IF(ISBLANK(RTS28_R_Sonstige!F15),"",RTS28_R_Sonstige!F15)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7" sqref="B7:F7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IF(ISBLANK(RTS28_R_VerbriefteDerivate!A11),"",RTS28_R_VerbriefteDerivate!A11)</f>
        <v>Over the Counter (LOTC)</v>
      </c>
      <c r="B11" s="4">
        <f>IF(ISBLANK(RTS28_R_VerbriefteDerivate!B11),"",RTS28_R_VerbriefteDerivate!B11)</f>
        <v>0.92012535125588768</v>
      </c>
      <c r="C11" s="4">
        <f>IF(ISBLANK(RTS28_R_VerbriefteDerivate!C11),"",RTS28_R_VerbriefteDerivate!C11)</f>
        <v>0.78947368421052633</v>
      </c>
      <c r="D11" s="4">
        <f>IF(ISBLANK(RTS28_R_VerbriefteDerivate!D11),"",RTS28_R_VerbriefteDerivate!D11)</f>
        <v>6.7711783710880463E-2</v>
      </c>
      <c r="E11" s="4">
        <f>IF(ISBLANK(RTS28_R_VerbriefteDerivate!E11),"",RTS28_R_VerbriefteDerivate!E11)</f>
        <v>0.85241356754500719</v>
      </c>
      <c r="F11" s="4">
        <f>IF(ISBLANK(RTS28_R_VerbriefteDerivate!F11),"",RTS28_R_VerbriefteDerivate!F11)</f>
        <v>0</v>
      </c>
    </row>
    <row r="12" spans="1:6" ht="60" customHeight="1" x14ac:dyDescent="0.25">
      <c r="A12" s="6" t="str">
        <f>IF(ISBLANK(RTS28_R_VerbriefteDerivate!A12),"",RTS28_R_VerbriefteDerivate!A12)</f>
        <v>NASDAQ (XNAS)</v>
      </c>
      <c r="B12" s="4">
        <f>IF(ISBLANK(RTS28_R_VerbriefteDerivate!B12),"",RTS28_R_VerbriefteDerivate!B12)</f>
        <v>1.0206369463211315E-2</v>
      </c>
      <c r="C12" s="4">
        <f>IF(ISBLANK(RTS28_R_VerbriefteDerivate!C12),"",RTS28_R_VerbriefteDerivate!C12)</f>
        <v>2.6315789473684209E-2</v>
      </c>
      <c r="D12" s="4">
        <f>IF(ISBLANK(RTS28_R_VerbriefteDerivate!D12),"",RTS28_R_VerbriefteDerivate!D12)</f>
        <v>1.0206369463211315E-2</v>
      </c>
      <c r="E12" s="4">
        <f>IF(ISBLANK(RTS28_R_VerbriefteDerivate!E12),"",RTS28_R_VerbriefteDerivate!E12)</f>
        <v>0</v>
      </c>
      <c r="F12" s="4">
        <f>IF(ISBLANK(RTS28_R_VerbriefteDerivate!F12),"",RTS28_R_VerbriefteDerivate!F12)</f>
        <v>0</v>
      </c>
    </row>
    <row r="13" spans="1:6" ht="60" customHeight="1" x14ac:dyDescent="0.25">
      <c r="A13" s="6" t="str">
        <f>IF(ISBLANK(RTS28_R_VerbriefteDerivate!A13),"",RTS28_R_VerbriefteDerivate!A13)</f>
        <v>Nasdaq-UTP Members Exchange, LLC (MEMX)</v>
      </c>
      <c r="B13" s="4">
        <f>IF(ISBLANK(RTS28_R_VerbriefteDerivate!B13),"",RTS28_R_VerbriefteDerivate!B13)</f>
        <v>4.0212808215427985E-3</v>
      </c>
      <c r="C13" s="4">
        <f>IF(ISBLANK(RTS28_R_VerbriefteDerivate!C13),"",RTS28_R_VerbriefteDerivate!C13)</f>
        <v>2.6315789473684209E-2</v>
      </c>
      <c r="D13" s="4">
        <f>IF(ISBLANK(RTS28_R_VerbriefteDerivate!D13),"",RTS28_R_VerbriefteDerivate!D13)</f>
        <v>4.0212808215427985E-3</v>
      </c>
      <c r="E13" s="4">
        <f>IF(ISBLANK(RTS28_R_VerbriefteDerivate!E13),"",RTS28_R_VerbriefteDerivate!E13)</f>
        <v>0</v>
      </c>
      <c r="F13" s="4">
        <f>IF(ISBLANK(RTS28_R_VerbriefteDerivate!F13),"",RTS28_R_VerbriefteDerivate!F13)</f>
        <v>0</v>
      </c>
    </row>
    <row r="14" spans="1:6" ht="60" customHeight="1" x14ac:dyDescent="0.25">
      <c r="A14" s="6" t="str">
        <f>IF(ISBLANK(RTS28_R_VerbriefteDerivate!A14),"",RTS28_R_VerbriefteDerivate!A14)</f>
        <v>SIX Swiss Exchange (XSWX)</v>
      </c>
      <c r="B14" s="4">
        <f>IF(ISBLANK(RTS28_R_VerbriefteDerivate!B14),"",RTS28_R_VerbriefteDerivate!B14)</f>
        <v>1.8716258371016183E-3</v>
      </c>
      <c r="C14" s="4">
        <f>IF(ISBLANK(RTS28_R_VerbriefteDerivate!C14),"",RTS28_R_VerbriefteDerivate!C14)</f>
        <v>2.6315789473684209E-2</v>
      </c>
      <c r="D14" s="4">
        <f>IF(ISBLANK(RTS28_R_VerbriefteDerivate!D14),"",RTS28_R_VerbriefteDerivate!D14)</f>
        <v>0</v>
      </c>
      <c r="E14" s="4">
        <f>IF(ISBLANK(RTS28_R_VerbriefteDerivate!E14),"",RTS28_R_VerbriefteDerivate!E14)</f>
        <v>1.8716258371016183E-3</v>
      </c>
      <c r="F14" s="4">
        <f>IF(ISBLANK(RTS28_R_VerbriefteDerivate!F14),"",RTS28_R_VerbriefteDerivate!F14)</f>
        <v>0</v>
      </c>
    </row>
    <row r="15" spans="1:6" ht="60" customHeight="1" x14ac:dyDescent="0.25">
      <c r="A15" s="6" t="str">
        <f>IF(ISBLANK(RTS28_R_VerbriefteDerivate!A15),"",RTS28_R_VerbriefteDerivate!A15)</f>
        <v>SIX Swiss Exchange, Structured Products (XQMH)</v>
      </c>
      <c r="B15" s="4">
        <f>IF(ISBLANK(RTS28_R_VerbriefteDerivate!B15),"",RTS28_R_VerbriefteDerivate!B15)</f>
        <v>1.1553631162161207E-3</v>
      </c>
      <c r="C15" s="4">
        <f>IF(ISBLANK(RTS28_R_VerbriefteDerivate!C15),"",RTS28_R_VerbriefteDerivate!C15)</f>
        <v>2.6315789473684209E-2</v>
      </c>
      <c r="D15" s="4">
        <f>IF(ISBLANK(RTS28_R_VerbriefteDerivate!D15),"",RTS28_R_VerbriefteDerivate!D15)</f>
        <v>0</v>
      </c>
      <c r="E15" s="4">
        <f>IF(ISBLANK(RTS28_R_VerbriefteDerivate!E15),"",RTS28_R_VerbriefteDerivate!E15)</f>
        <v>1.1553631162161207E-3</v>
      </c>
      <c r="F15" s="4">
        <f>IF(ISBLANK(RTS28_R_VerbriefteDerivate!F15),"",RTS28_R_VerbriefteDerivate!F15)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IF(RTS28_R_StrukturierteProdukte!B8="Ja","Yes","No")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IF(ISBLANK(RTS28_R_StrukturierteProdukte!A11),"",RTS28_R_StrukturierteProdukte!A11)</f>
        <v>Over the Counter (LOTC)</v>
      </c>
      <c r="B11" s="4">
        <f>IF(ISBLANK(RTS28_R_StrukturierteProdukte!B11),"",RTS28_R_StrukturierteProdukte!B11)</f>
        <v>0.58185523010913931</v>
      </c>
      <c r="C11" s="4">
        <f>IF(ISBLANK(RTS28_R_StrukturierteProdukte!C11),"",RTS28_R_StrukturierteProdukte!C11)</f>
        <v>0.50999048525214086</v>
      </c>
      <c r="D11" s="4">
        <f>IF(ISBLANK(RTS28_R_StrukturierteProdukte!D11),"",RTS28_R_StrukturierteProdukte!D11)</f>
        <v>1.6111097883863962E-2</v>
      </c>
      <c r="E11" s="4">
        <f>IF(ISBLANK(RTS28_R_StrukturierteProdukte!E11),"",RTS28_R_StrukturierteProdukte!E11)</f>
        <v>0.56574413222527464</v>
      </c>
      <c r="F11" s="4">
        <f>IF(ISBLANK(RTS28_R_StrukturierteProdukte!F11),"",RTS28_R_StrukturierteProdukte!F11)</f>
        <v>0</v>
      </c>
    </row>
    <row r="12" spans="1:6" ht="60" customHeight="1" x14ac:dyDescent="0.25">
      <c r="A12" s="6" t="str">
        <f>IF(ISBLANK(RTS28_R_StrukturierteProdukte!A12),"",RTS28_R_StrukturierteProdukte!A12)</f>
        <v>SIX Swiss Exchange (XSWX)</v>
      </c>
      <c r="B12" s="4">
        <f>IF(ISBLANK(RTS28_R_StrukturierteProdukte!B12),"",RTS28_R_StrukturierteProdukte!B12)</f>
        <v>0.11431796871996056</v>
      </c>
      <c r="C12" s="4">
        <f>IF(ISBLANK(RTS28_R_StrukturierteProdukte!C12),"",RTS28_R_StrukturierteProdukte!C12)</f>
        <v>0.14938154138915319</v>
      </c>
      <c r="D12" s="4">
        <f>IF(ISBLANK(RTS28_R_StrukturierteProdukte!D12),"",RTS28_R_StrukturierteProdukte!D12)</f>
        <v>0</v>
      </c>
      <c r="E12" s="4">
        <f>IF(ISBLANK(RTS28_R_StrukturierteProdukte!E12),"",RTS28_R_StrukturierteProdukte!E12)</f>
        <v>0.1143179687199604</v>
      </c>
      <c r="F12" s="4">
        <f>IF(ISBLANK(RTS28_R_StrukturierteProdukte!F12),"",RTS28_R_StrukturierteProdukte!F12)</f>
        <v>0</v>
      </c>
    </row>
    <row r="13" spans="1:6" ht="60" customHeight="1" x14ac:dyDescent="0.25">
      <c r="A13" s="6" t="str">
        <f>IF(ISBLANK(RTS28_R_StrukturierteProdukte!A13),"",RTS28_R_StrukturierteProdukte!A13)</f>
        <v>TRAX (XCOR)</v>
      </c>
      <c r="B13" s="4">
        <f>IF(ISBLANK(RTS28_R_StrukturierteProdukte!B13),"",RTS28_R_StrukturierteProdukte!B13)</f>
        <v>6.3168317134008029E-2</v>
      </c>
      <c r="C13" s="4">
        <f>IF(ISBLANK(RTS28_R_StrukturierteProdukte!C13),"",RTS28_R_StrukturierteProdukte!C13)</f>
        <v>7.516650808753568E-2</v>
      </c>
      <c r="D13" s="4">
        <f>IF(ISBLANK(RTS28_R_StrukturierteProdukte!D13),"",RTS28_R_StrukturierteProdukte!D13)</f>
        <v>0</v>
      </c>
      <c r="E13" s="4">
        <f>IF(ISBLANK(RTS28_R_StrukturierteProdukte!E13),"",RTS28_R_StrukturierteProdukte!E13)</f>
        <v>6.3168317134007945E-2</v>
      </c>
      <c r="F13" s="4">
        <f>IF(ISBLANK(RTS28_R_StrukturierteProdukte!F13),"",RTS28_R_StrukturierteProdukte!F13)</f>
        <v>0</v>
      </c>
    </row>
    <row r="14" spans="1:6" ht="60" customHeight="1" x14ac:dyDescent="0.25">
      <c r="A14" s="6" t="str">
        <f>IF(ISBLANK(RTS28_R_StrukturierteProdukte!A14),"",RTS28_R_StrukturierteProdukte!A14)</f>
        <v>SIX Swiss Exchange, Structured Products (XQMH)</v>
      </c>
      <c r="B14" s="4">
        <f>IF(ISBLANK(RTS28_R_StrukturierteProdukte!B14),"",RTS28_R_StrukturierteProdukte!B14)</f>
        <v>9.7179660724002262E-3</v>
      </c>
      <c r="C14" s="4">
        <f>IF(ISBLANK(RTS28_R_StrukturierteProdukte!C14),"",RTS28_R_StrukturierteProdukte!C14)</f>
        <v>1.4272121788772598E-2</v>
      </c>
      <c r="D14" s="4">
        <f>IF(ISBLANK(RTS28_R_StrukturierteProdukte!D14),"",RTS28_R_StrukturierteProdukte!D14)</f>
        <v>7.9065349117751794E-3</v>
      </c>
      <c r="E14" s="4">
        <f>IF(ISBLANK(RTS28_R_StrukturierteProdukte!E14),"",RTS28_R_StrukturierteProdukte!E14)</f>
        <v>1.8114311606250337E-3</v>
      </c>
      <c r="F14" s="4">
        <f>IF(ISBLANK(RTS28_R_StrukturierteProdukte!F14),"",RTS28_R_StrukturierteProdukte!F14)</f>
        <v>0</v>
      </c>
    </row>
    <row r="15" spans="1:6" ht="60" customHeight="1" x14ac:dyDescent="0.25">
      <c r="A15" s="6" t="str">
        <f>IF(ISBLANK(RTS28_R_StrukturierteProdukte!A15),"",RTS28_R_StrukturierteProdukte!A15)</f>
        <v>Euro MTF (EMTF)</v>
      </c>
      <c r="B15" s="4">
        <f>IF(ISBLANK(RTS28_R_StrukturierteProdukte!B15),"",RTS28_R_StrukturierteProdukte!B15)</f>
        <v>4.092007083498851E-3</v>
      </c>
      <c r="C15" s="4">
        <f>IF(ISBLANK(RTS28_R_StrukturierteProdukte!C15),"",RTS28_R_StrukturierteProdukte!C15)</f>
        <v>1.2369172216936251E-2</v>
      </c>
      <c r="D15" s="4">
        <f>IF(ISBLANK(RTS28_R_StrukturierteProdukte!D15),"",RTS28_R_StrukturierteProdukte!D15)</f>
        <v>0</v>
      </c>
      <c r="E15" s="4">
        <f>IF(ISBLANK(RTS28_R_StrukturierteProdukte!E15),"",RTS28_R_StrukturierteProdukte!E15)</f>
        <v>4.0920070834988458E-3</v>
      </c>
      <c r="F15" s="4">
        <f>IF(ISBLANK(RTS28_R_StrukturierteProdukte!F15),"",RTS28_R_StrukturierteProdukte!F15)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IF(ISBLANK(RTS28_R_Zinsderivate!A11),"",RTS28_R_Zinsderivate!A11)</f>
        <v>n/a</v>
      </c>
      <c r="B11" s="4">
        <f>IF(ISBLANK(RTS28_R_Zinsderivate!B11),"",RTS28_R_Zinsderivate!B11)</f>
        <v>0</v>
      </c>
      <c r="C11" s="4">
        <f>IF(ISBLANK(RTS28_R_Zinsderivate!C11),"",RTS28_R_Zinsderivate!C11)</f>
        <v>0</v>
      </c>
      <c r="D11" s="4">
        <f>IF(ISBLANK(RTS28_R_Zinsderivate!D11),"",RTS28_R_Zinsderivate!D11)</f>
        <v>0</v>
      </c>
      <c r="E11" s="4">
        <f>IF(ISBLANK(RTS28_R_Zinsderivate!E11),"",RTS28_R_Zinsderivate!E11)</f>
        <v>0</v>
      </c>
      <c r="F11" s="4">
        <f>IF(ISBLANK(RTS28_R_Zinsderivate!F11),"",RTS28_R_Zinsderivate!F11)</f>
        <v>0</v>
      </c>
    </row>
    <row r="12" spans="1:6" ht="60" customHeight="1" x14ac:dyDescent="0.25">
      <c r="A12" s="6" t="str">
        <f>IF(ISBLANK(RTS28_R_Zinsderivate!A12),"",RTS28_R_Zinsderivate!A12)</f>
        <v/>
      </c>
      <c r="B12" s="4" t="str">
        <f>IF(ISBLANK(RTS28_R_Zinsderivate!B12),"",RTS28_R_Zinsderivate!B12)</f>
        <v/>
      </c>
      <c r="C12" s="4" t="str">
        <f>IF(ISBLANK(RTS28_R_Zinsderivate!C12),"",RTS28_R_Zinsderivate!C12)</f>
        <v/>
      </c>
      <c r="D12" s="4" t="str">
        <f>IF(ISBLANK(RTS28_R_Zinsderivate!D12),"",RTS28_R_Zinsderivate!D12)</f>
        <v/>
      </c>
      <c r="E12" s="4" t="str">
        <f>IF(ISBLANK(RTS28_R_Zinsderivate!E12),"",RTS28_R_Zinsderivate!E12)</f>
        <v/>
      </c>
      <c r="F12" s="4" t="str">
        <f>IF(ISBLANK(RTS28_R_Zinsderivate!F12),"",RTS28_R_Zinsderivate!F12)</f>
        <v/>
      </c>
    </row>
    <row r="13" spans="1:6" ht="60" customHeight="1" x14ac:dyDescent="0.25">
      <c r="A13" s="6" t="str">
        <f>IF(ISBLANK(RTS28_R_Zinsderivate!A13),"",RTS28_R_Zinsderivate!A13)</f>
        <v/>
      </c>
      <c r="B13" s="4" t="str">
        <f>IF(ISBLANK(RTS28_R_Zinsderivate!B13),"",RTS28_R_Zinsderivate!B13)</f>
        <v/>
      </c>
      <c r="C13" s="4" t="str">
        <f>IF(ISBLANK(RTS28_R_Zinsderivate!C13),"",RTS28_R_Zinsderivate!C13)</f>
        <v/>
      </c>
      <c r="D13" s="4" t="str">
        <f>IF(ISBLANK(RTS28_R_Zinsderivate!D13),"",RTS28_R_Zinsderivate!D13)</f>
        <v/>
      </c>
      <c r="E13" s="4" t="str">
        <f>IF(ISBLANK(RTS28_R_Zinsderivate!E13),"",RTS28_R_Zinsderivate!E13)</f>
        <v/>
      </c>
      <c r="F13" s="4" t="str">
        <f>IF(ISBLANK(RTS28_R_Zinsderivate!F13),"",RTS28_R_Zinsderivate!F13)</f>
        <v/>
      </c>
    </row>
    <row r="14" spans="1:6" ht="60" customHeight="1" x14ac:dyDescent="0.25">
      <c r="A14" s="6" t="str">
        <f>IF(ISBLANK(RTS28_R_Zinsderivate!A14),"",RTS28_R_Zinsderivate!A14)</f>
        <v/>
      </c>
      <c r="B14" s="4" t="str">
        <f>IF(ISBLANK(RTS28_R_Zinsderivate!B14),"",RTS28_R_Zinsderivate!B14)</f>
        <v/>
      </c>
      <c r="C14" s="4" t="str">
        <f>IF(ISBLANK(RTS28_R_Zinsderivate!C14),"",RTS28_R_Zinsderivate!C14)</f>
        <v/>
      </c>
      <c r="D14" s="4" t="str">
        <f>IF(ISBLANK(RTS28_R_Zinsderivate!D14),"",RTS28_R_Zinsderivate!D14)</f>
        <v/>
      </c>
      <c r="E14" s="4" t="str">
        <f>IF(ISBLANK(RTS28_R_Zinsderivate!E14),"",RTS28_R_Zinsderivate!E14)</f>
        <v/>
      </c>
      <c r="F14" s="4" t="str">
        <f>IF(ISBLANK(RTS28_R_Zinsderivate!F14),"",RTS28_R_Zinsderivate!F14)</f>
        <v/>
      </c>
    </row>
    <row r="15" spans="1:6" ht="60" customHeight="1" x14ac:dyDescent="0.25">
      <c r="A15" s="6" t="str">
        <f>IF(ISBLANK(RTS28_R_Zinsderivate!A15),"",RTS28_R_Zinsderivate!A15)</f>
        <v/>
      </c>
      <c r="B15" s="4" t="str">
        <f>IF(ISBLANK(RTS28_R_Zinsderivate!B15),"",RTS28_R_Zinsderivate!B15)</f>
        <v/>
      </c>
      <c r="C15" s="4" t="str">
        <f>IF(ISBLANK(RTS28_R_Zinsderivate!C15),"",RTS28_R_Zinsderivate!C15)</f>
        <v/>
      </c>
      <c r="D15" s="4" t="str">
        <f>IF(ISBLANK(RTS28_R_Zinsderivate!D15),"",RTS28_R_Zinsderivate!D15)</f>
        <v/>
      </c>
      <c r="E15" s="4" t="str">
        <f>IF(ISBLANK(RTS28_R_Zinsderivate!E15),"",RTS28_R_Zinsderivate!E15)</f>
        <v/>
      </c>
      <c r="F15" s="4" t="str">
        <f>IF(ISBLANK(RTS28_R_Zinsderivate!F15),"",RTS28_R_Zinsderivate!F15)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IF(RTS28_R_Währungsderivate!B8="Ja","Yes","No")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IF(ISBLANK(RTS28_R_Währungsderivate!A11),"",RTS28_R_Währungsderivate!A11)</f>
        <v>Kaiser Partner Privatbank AG (529900DPOQPLDSF3R482)</v>
      </c>
      <c r="B11" s="4">
        <f>IF(ISBLANK(RTS28_R_Währungsderivate!B11),"",RTS28_R_Währungsderivate!B11)</f>
        <v>0.42276299509832399</v>
      </c>
      <c r="C11" s="4">
        <f>IF(ISBLANK(RTS28_R_Währungsderivate!C11),"",RTS28_R_Währungsderivate!C11)</f>
        <v>0.8342857142857143</v>
      </c>
      <c r="D11" s="4">
        <f>IF(ISBLANK(RTS28_R_Währungsderivate!D11),"",RTS28_R_Währungsderivate!D11)</f>
        <v>0</v>
      </c>
      <c r="E11" s="4">
        <f>IF(ISBLANK(RTS28_R_Währungsderivate!E11),"",RTS28_R_Währungsderivate!E11)</f>
        <v>1</v>
      </c>
      <c r="F11" s="4">
        <f>IF(ISBLANK(RTS28_R_Währungsderivate!F11),"",RTS28_R_Währungsderivate!F11)</f>
        <v>0</v>
      </c>
    </row>
    <row r="12" spans="1:6" ht="60" customHeight="1" x14ac:dyDescent="0.25">
      <c r="A12" s="6" t="str">
        <f>IF(ISBLANK(RTS28_R_Währungsderivate!A12),"",RTS28_R_Währungsderivate!A12)</f>
        <v/>
      </c>
      <c r="B12" s="4" t="str">
        <f>IF(ISBLANK(RTS28_R_Währungsderivate!B12),"",RTS28_R_Währungsderivate!B12)</f>
        <v/>
      </c>
      <c r="C12" s="4" t="str">
        <f>IF(ISBLANK(RTS28_R_Währungsderivate!C12),"",RTS28_R_Währungsderivate!C12)</f>
        <v/>
      </c>
      <c r="D12" s="4" t="str">
        <f>IF(ISBLANK(RTS28_R_Währungsderivate!D12),"",RTS28_R_Währungsderivate!D12)</f>
        <v/>
      </c>
      <c r="E12" s="4" t="str">
        <f>IF(ISBLANK(RTS28_R_Währungsderivate!E12),"",RTS28_R_Währungsderivate!E12)</f>
        <v/>
      </c>
      <c r="F12" s="4" t="str">
        <f>IF(ISBLANK(RTS28_R_Währungsderivate!F12),"",RTS28_R_Währungsderivate!F12)</f>
        <v/>
      </c>
    </row>
    <row r="13" spans="1:6" ht="60" customHeight="1" x14ac:dyDescent="0.25">
      <c r="A13" s="6" t="str">
        <f>IF(ISBLANK(RTS28_R_Währungsderivate!A13),"",RTS28_R_Währungsderivate!A13)</f>
        <v/>
      </c>
      <c r="B13" s="4" t="str">
        <f>IF(ISBLANK(RTS28_R_Währungsderivate!B13),"",RTS28_R_Währungsderivate!B13)</f>
        <v/>
      </c>
      <c r="C13" s="4" t="str">
        <f>IF(ISBLANK(RTS28_R_Währungsderivate!C13),"",RTS28_R_Währungsderivate!C13)</f>
        <v/>
      </c>
      <c r="D13" s="4" t="str">
        <f>IF(ISBLANK(RTS28_R_Währungsderivate!D13),"",RTS28_R_Währungsderivate!D13)</f>
        <v/>
      </c>
      <c r="E13" s="4" t="str">
        <f>IF(ISBLANK(RTS28_R_Währungsderivate!E13),"",RTS28_R_Währungsderivate!E13)</f>
        <v/>
      </c>
      <c r="F13" s="4" t="str">
        <f>IF(ISBLANK(RTS28_R_Währungsderivate!F13),"",RTS28_R_Währungsderivate!F13)</f>
        <v/>
      </c>
    </row>
    <row r="14" spans="1:6" ht="60" customHeight="1" x14ac:dyDescent="0.25">
      <c r="A14" s="6" t="str">
        <f>IF(ISBLANK(RTS28_R_Währungsderivate!A14),"",RTS28_R_Währungsderivate!A14)</f>
        <v/>
      </c>
      <c r="B14" s="4" t="str">
        <f>IF(ISBLANK(RTS28_R_Währungsderivate!B14),"",RTS28_R_Währungsderivate!B14)</f>
        <v/>
      </c>
      <c r="C14" s="4" t="str">
        <f>IF(ISBLANK(RTS28_R_Währungsderivate!C14),"",RTS28_R_Währungsderivate!C14)</f>
        <v/>
      </c>
      <c r="D14" s="4" t="str">
        <f>IF(ISBLANK(RTS28_R_Währungsderivate!D14),"",RTS28_R_Währungsderivate!D14)</f>
        <v/>
      </c>
      <c r="E14" s="4" t="str">
        <f>IF(ISBLANK(RTS28_R_Währungsderivate!E14),"",RTS28_R_Währungsderivate!E14)</f>
        <v/>
      </c>
      <c r="F14" s="4" t="str">
        <f>IF(ISBLANK(RTS28_R_Währungsderivate!F14),"",RTS28_R_Währungsderivate!F14)</f>
        <v/>
      </c>
    </row>
    <row r="15" spans="1:6" ht="60" customHeight="1" x14ac:dyDescent="0.25">
      <c r="A15" s="6" t="str">
        <f>IF(ISBLANK(RTS28_R_Währungsderivate!A15),"",RTS28_R_Währungsderivate!A15)</f>
        <v/>
      </c>
      <c r="B15" s="4" t="str">
        <f>IF(ISBLANK(RTS28_R_Währungsderivate!B15),"",RTS28_R_Währungsderivate!B15)</f>
        <v/>
      </c>
      <c r="C15" s="4" t="str">
        <f>IF(ISBLANK(RTS28_R_Währungsderivate!C15),"",RTS28_R_Währungsderivate!C15)</f>
        <v/>
      </c>
      <c r="D15" s="4" t="str">
        <f>IF(ISBLANK(RTS28_R_Währungsderivate!D15),"",RTS28_R_Währungsderivate!D15)</f>
        <v/>
      </c>
      <c r="E15" s="4" t="str">
        <f>IF(ISBLANK(RTS28_R_Währungsderivate!E15),"",RTS28_R_Währungsderivate!E15)</f>
        <v/>
      </c>
      <c r="F15" s="4" t="str">
        <f>IF(ISBLANK(RTS28_R_Währungsderivate!F15),"",RTS28_R_Währungsderivate!F15)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39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IF(RTS28_P_Aktienderivate!B8="Ja","Yes","No")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IF(ISBLANK(RTS28_P_Aktienderivate!A11),"",RTS28_P_Aktienderivate!A11)</f>
        <v>Eurex Frankfurt AG (XEUR)</v>
      </c>
      <c r="B11" s="4">
        <f>IF(ISBLANK(RTS28_P_Aktienderivate!B11),"",RTS28_P_Aktienderivate!B11)</f>
        <v>0.4628220223984249</v>
      </c>
      <c r="C11" s="4">
        <f>IF(ISBLANK(RTS28_P_Aktienderivate!C11),"",RTS28_P_Aktienderivate!C11)</f>
        <v>0.51026392961876832</v>
      </c>
      <c r="D11" s="4">
        <f>IF(ISBLANK(RTS28_P_Aktienderivate!D11),"",RTS28_P_Aktienderivate!D11)</f>
        <v>9.0800045821313874E-3</v>
      </c>
      <c r="E11" s="4">
        <f>IF(ISBLANK(RTS28_P_Aktienderivate!E11),"",RTS28_P_Aktienderivate!E11)</f>
        <v>0.45374201781629353</v>
      </c>
      <c r="F11" s="4">
        <f>IF(ISBLANK(RTS28_P_Aktienderivate!F11),"",RTS28_P_Aktienderivate!F11)</f>
        <v>0</v>
      </c>
    </row>
    <row r="12" spans="1:6" ht="60" customHeight="1" x14ac:dyDescent="0.25">
      <c r="A12" s="6" t="str">
        <f>IF(ISBLANK(RTS28_P_Aktienderivate!A12),"",RTS28_P_Aktienderivate!A12)</f>
        <v>Options Price Reporting Authority (OPRA)</v>
      </c>
      <c r="B12" s="4">
        <f>IF(ISBLANK(RTS28_P_Aktienderivate!B12),"",RTS28_P_Aktienderivate!B12)</f>
        <v>6.0716436124236335E-2</v>
      </c>
      <c r="C12" s="4">
        <f>IF(ISBLANK(RTS28_P_Aktienderivate!C12),"",RTS28_P_Aktienderivate!C12)</f>
        <v>6.4516129032258063E-2</v>
      </c>
      <c r="D12" s="4">
        <f>IF(ISBLANK(RTS28_P_Aktienderivate!D12),"",RTS28_P_Aktienderivate!D12)</f>
        <v>0</v>
      </c>
      <c r="E12" s="4">
        <f>IF(ISBLANK(RTS28_P_Aktienderivate!E12),"",RTS28_P_Aktienderivate!E12)</f>
        <v>6.0716436124236335E-2</v>
      </c>
      <c r="F12" s="4">
        <f>IF(ISBLANK(RTS28_P_Aktienderivate!F12),"",RTS28_P_Aktienderivate!F12)</f>
        <v>0</v>
      </c>
    </row>
    <row r="13" spans="1:6" ht="60" customHeight="1" x14ac:dyDescent="0.25">
      <c r="A13" s="6" t="str">
        <f>IF(ISBLANK(RTS28_P_Aktienderivate!A13),"",RTS28_P_Aktienderivate!A13)</f>
        <v/>
      </c>
      <c r="B13" s="4" t="str">
        <f>IF(ISBLANK(RTS28_P_Aktienderivate!B13),"",RTS28_P_Aktienderivate!B13)</f>
        <v/>
      </c>
      <c r="C13" s="4" t="str">
        <f>IF(ISBLANK(RTS28_P_Aktienderivate!C13),"",RTS28_P_Aktienderivate!C13)</f>
        <v/>
      </c>
      <c r="D13" s="4" t="str">
        <f>IF(ISBLANK(RTS28_P_Aktienderivate!D13),"",RTS28_P_Aktienderivate!D13)</f>
        <v/>
      </c>
      <c r="E13" s="4" t="str">
        <f>IF(ISBLANK(RTS28_P_Aktienderivate!E13),"",RTS28_P_Aktienderivate!E13)</f>
        <v/>
      </c>
      <c r="F13" s="4" t="str">
        <f>IF(ISBLANK(RTS28_P_Aktienderivate!F13),"",RTS28_P_Aktienderivate!F13)</f>
        <v/>
      </c>
    </row>
    <row r="14" spans="1:6" ht="60" customHeight="1" x14ac:dyDescent="0.25">
      <c r="A14" s="6" t="str">
        <f>IF(ISBLANK(RTS28_P_Aktienderivate!A14),"",RTS28_P_Aktienderivate!A14)</f>
        <v/>
      </c>
      <c r="B14" s="4" t="str">
        <f>IF(ISBLANK(RTS28_P_Aktienderivate!B14),"",RTS28_P_Aktienderivate!B14)</f>
        <v/>
      </c>
      <c r="C14" s="4" t="str">
        <f>IF(ISBLANK(RTS28_P_Aktienderivate!C14),"",RTS28_P_Aktienderivate!C14)</f>
        <v/>
      </c>
      <c r="D14" s="4" t="str">
        <f>IF(ISBLANK(RTS28_P_Aktienderivate!D14),"",RTS28_P_Aktienderivate!D14)</f>
        <v/>
      </c>
      <c r="E14" s="4" t="str">
        <f>IF(ISBLANK(RTS28_P_Aktienderivate!E14),"",RTS28_P_Aktienderivate!E14)</f>
        <v/>
      </c>
      <c r="F14" s="4" t="str">
        <f>IF(ISBLANK(RTS28_P_Aktienderivate!F14),"",RTS28_P_Aktienderivate!F14)</f>
        <v/>
      </c>
    </row>
    <row r="15" spans="1:6" ht="60" customHeight="1" x14ac:dyDescent="0.25">
      <c r="A15" s="6" t="str">
        <f>IF(ISBLANK(RTS28_P_Aktienderivate!A15),"",RTS28_P_Aktienderivate!A15)</f>
        <v/>
      </c>
      <c r="B15" s="4" t="str">
        <f>IF(ISBLANK(RTS28_P_Aktienderivate!B15),"",RTS28_P_Aktienderivate!B15)</f>
        <v/>
      </c>
      <c r="C15" s="4" t="str">
        <f>IF(ISBLANK(RTS28_P_Aktienderivate!C15),"",RTS28_P_Aktienderivate!C15)</f>
        <v/>
      </c>
      <c r="D15" s="4" t="str">
        <f>IF(ISBLANK(RTS28_P_Aktienderivate!D15),"",RTS28_P_Aktienderivate!D15)</f>
        <v/>
      </c>
      <c r="E15" s="4" t="str">
        <f>IF(ISBLANK(RTS28_P_Aktienderivate!E15),"",RTS28_P_Aktienderivate!E15)</f>
        <v/>
      </c>
      <c r="F15" s="4" t="str">
        <f>IF(ISBLANK(RTS28_P_Aktienderivate!F15),"",RTS28_P_Aktienderivate!F15)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47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IF(RTS28_P_Eigenkapitalinstrumente!B8="Ja","Yes","No")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IF(ISBLANK(RTS28_P_Eigenkapitalinstrumente!A11),"",RTS28_P_Eigenkapitalinstrumente!A11)</f>
        <v>New York Stock Exchange, Inc (XNYS)</v>
      </c>
      <c r="B11" s="4">
        <f>IF(ISBLANK(RTS28_P_Eigenkapitalinstrumente!B11),"",RTS28_P_Eigenkapitalinstrumente!B11)</f>
        <v>0.16975841790147572</v>
      </c>
      <c r="C11" s="4">
        <f>IF(ISBLANK(RTS28_P_Eigenkapitalinstrumente!C11),"",RTS28_P_Eigenkapitalinstrumente!C11)</f>
        <v>2.002503128911139E-2</v>
      </c>
      <c r="D11" s="4">
        <f>IF(ISBLANK(RTS28_P_Eigenkapitalinstrumente!D11),"",RTS28_P_Eigenkapitalinstrumente!D11)</f>
        <v>1.8703130846989025E-4</v>
      </c>
      <c r="E11" s="4">
        <f>IF(ISBLANK(RTS28_P_Eigenkapitalinstrumente!E11),"",RTS28_P_Eigenkapitalinstrumente!E11)</f>
        <v>0.1695713865930058</v>
      </c>
      <c r="F11" s="4">
        <f>IF(ISBLANK(RTS28_P_Eigenkapitalinstrumente!F11),"",RTS28_P_Eigenkapitalinstrumente!F11)</f>
        <v>0</v>
      </c>
    </row>
    <row r="12" spans="1:6" ht="60" customHeight="1" x14ac:dyDescent="0.25">
      <c r="A12" s="6" t="str">
        <f>IF(ISBLANK(RTS28_P_Eigenkapitalinstrumente!A12),"",RTS28_P_Eigenkapitalinstrumente!A12)</f>
        <v>NASDAQ (XNAS)</v>
      </c>
      <c r="B12" s="4">
        <f>IF(ISBLANK(RTS28_P_Eigenkapitalinstrumente!B12),"",RTS28_P_Eigenkapitalinstrumente!B12)</f>
        <v>0.11294321453168284</v>
      </c>
      <c r="C12" s="4">
        <f>IF(ISBLANK(RTS28_P_Eigenkapitalinstrumente!C12),"",RTS28_P_Eigenkapitalinstrumente!C12)</f>
        <v>1.5296898901404534E-2</v>
      </c>
      <c r="D12" s="4">
        <f>IF(ISBLANK(RTS28_P_Eigenkapitalinstrumente!D12),"",RTS28_P_Eigenkapitalinstrumente!D12)</f>
        <v>1.9055398308325233E-4</v>
      </c>
      <c r="E12" s="4">
        <f>IF(ISBLANK(RTS28_P_Eigenkapitalinstrumente!E12),"",RTS28_P_Eigenkapitalinstrumente!E12)</f>
        <v>0.11275266054859957</v>
      </c>
      <c r="F12" s="4">
        <f>IF(ISBLANK(RTS28_P_Eigenkapitalinstrumente!F12),"",RTS28_P_Eigenkapitalinstrumente!F12)</f>
        <v>0</v>
      </c>
    </row>
    <row r="13" spans="1:6" ht="60" customHeight="1" x14ac:dyDescent="0.25">
      <c r="A13" s="6" t="str">
        <f>IF(ISBLANK(RTS28_P_Eigenkapitalinstrumente!A13),"",RTS28_P_Eigenkapitalinstrumente!A13)</f>
        <v>SIX Swiss Exchange (XSWX)</v>
      </c>
      <c r="B13" s="4">
        <f>IF(ISBLANK(RTS28_P_Eigenkapitalinstrumente!B13),"",RTS28_P_Eigenkapitalinstrumente!B13)</f>
        <v>5.7944111513364399E-2</v>
      </c>
      <c r="C13" s="4">
        <f>IF(ISBLANK(RTS28_P_Eigenkapitalinstrumente!C13),"",RTS28_P_Eigenkapitalinstrumente!C13)</f>
        <v>4.9784452788207478E-2</v>
      </c>
      <c r="D13" s="4">
        <f>IF(ISBLANK(RTS28_P_Eigenkapitalinstrumente!D13),"",RTS28_P_Eigenkapitalinstrumente!D13)</f>
        <v>3.6008437636639475E-2</v>
      </c>
      <c r="E13" s="4">
        <f>IF(ISBLANK(RTS28_P_Eigenkapitalinstrumente!E13),"",RTS28_P_Eigenkapitalinstrumente!E13)</f>
        <v>2.1935673876724855E-2</v>
      </c>
      <c r="F13" s="4">
        <f>IF(ISBLANK(RTS28_P_Eigenkapitalinstrumente!F13),"",RTS28_P_Eigenkapitalinstrumente!F13)</f>
        <v>0</v>
      </c>
    </row>
    <row r="14" spans="1:6" ht="60" customHeight="1" x14ac:dyDescent="0.25">
      <c r="A14" s="6" t="str">
        <f>IF(ISBLANK(RTS28_P_Eigenkapitalinstrumente!A14),"",RTS28_P_Eigenkapitalinstrumente!A14)</f>
        <v>Xetra (XETR)</v>
      </c>
      <c r="B14" s="4">
        <f>IF(ISBLANK(RTS28_P_Eigenkapitalinstrumente!B14),"",RTS28_P_Eigenkapitalinstrumente!B14)</f>
        <v>4.3716773619524182E-2</v>
      </c>
      <c r="C14" s="4">
        <f>IF(ISBLANK(RTS28_P_Eigenkapitalinstrumente!C14),"",RTS28_P_Eigenkapitalinstrumente!C14)</f>
        <v>8.343763037129746E-3</v>
      </c>
      <c r="D14" s="4">
        <f>IF(ISBLANK(RTS28_P_Eigenkapitalinstrumente!D14),"",RTS28_P_Eigenkapitalinstrumente!D14)</f>
        <v>1.6765537734990208E-3</v>
      </c>
      <c r="E14" s="4">
        <f>IF(ISBLANK(RTS28_P_Eigenkapitalinstrumente!E14),"",RTS28_P_Eigenkapitalinstrumente!E14)</f>
        <v>4.2040219846025143E-2</v>
      </c>
      <c r="F14" s="4">
        <f>IF(ISBLANK(RTS28_P_Eigenkapitalinstrumente!F14),"",RTS28_P_Eigenkapitalinstrumente!F14)</f>
        <v>0</v>
      </c>
    </row>
    <row r="15" spans="1:6" ht="60" customHeight="1" x14ac:dyDescent="0.25">
      <c r="A15" s="6" t="str">
        <f>IF(ISBLANK(RTS28_P_Eigenkapitalinstrumente!A15),"",RTS28_P_Eigenkapitalinstrumente!A15)</f>
        <v>Tokyo Stock Exchange (XTKS)</v>
      </c>
      <c r="B15" s="4">
        <f>IF(ISBLANK(RTS28_P_Eigenkapitalinstrumente!B15),"",RTS28_P_Eigenkapitalinstrumente!B15)</f>
        <v>3.5777104081412867E-2</v>
      </c>
      <c r="C15" s="4">
        <f>IF(ISBLANK(RTS28_P_Eigenkapitalinstrumente!C15),"",RTS28_P_Eigenkapitalinstrumente!C15)</f>
        <v>3.3375052148518982E-3</v>
      </c>
      <c r="D15" s="4">
        <f>IF(ISBLANK(RTS28_P_Eigenkapitalinstrumente!D15),"",RTS28_P_Eigenkapitalinstrumente!D15)</f>
        <v>0</v>
      </c>
      <c r="E15" s="4">
        <f>IF(ISBLANK(RTS28_P_Eigenkapitalinstrumente!E15),"",RTS28_P_Eigenkapitalinstrumente!E15)</f>
        <v>3.577710408141286E-2</v>
      </c>
      <c r="F15" s="4">
        <f>IF(ISBLANK(RTS28_P_Eigenkapitalinstrumente!F15),"",RTS28_P_Eigenkapitalinstrumente!F15)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41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IF(RTS28_P_Rohstoffderivate!B8="Ja","Yes","No")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IF(ISBLANK(RTS28_P_Rohstoffderivate!A11),"",RTS28_P_Rohstoffderivate!A11)</f>
        <v>n/a</v>
      </c>
      <c r="B11" s="4">
        <f>IF(ISBLANK(RTS28_P_Rohstoffderivate!B11),"",RTS28_P_Rohstoffderivate!B11)</f>
        <v>0</v>
      </c>
      <c r="C11" s="4">
        <f>IF(ISBLANK(RTS28_P_Rohstoffderivate!C11),"",RTS28_P_Rohstoffderivate!C11)</f>
        <v>0</v>
      </c>
      <c r="D11" s="4">
        <f>IF(ISBLANK(RTS28_P_Rohstoffderivate!D11),"",RTS28_P_Rohstoffderivate!D11)</f>
        <v>0</v>
      </c>
      <c r="E11" s="4">
        <f>IF(ISBLANK(RTS28_P_Rohstoffderivate!E11),"",RTS28_P_Rohstoffderivate!E11)</f>
        <v>0</v>
      </c>
      <c r="F11" s="4">
        <f>IF(ISBLANK(RTS28_P_Rohstoffderivate!F11),"",RTS28_P_Rohstoffderivate!F11)</f>
        <v>0</v>
      </c>
    </row>
    <row r="12" spans="1:6" ht="60" customHeight="1" x14ac:dyDescent="0.25">
      <c r="A12" s="6" t="str">
        <f>IF(ISBLANK(RTS28_P_Rohstoffderivate!A12),"",RTS28_P_Rohstoffderivate!A12)</f>
        <v/>
      </c>
      <c r="B12" s="4" t="str">
        <f>IF(ISBLANK(RTS28_P_Rohstoffderivate!B12),"",RTS28_P_Rohstoffderivate!B12)</f>
        <v/>
      </c>
      <c r="C12" s="4" t="str">
        <f>IF(ISBLANK(RTS28_P_Rohstoffderivate!C12),"",RTS28_P_Rohstoffderivate!C12)</f>
        <v/>
      </c>
      <c r="D12" s="4" t="str">
        <f>IF(ISBLANK(RTS28_P_Rohstoffderivate!D12),"",RTS28_P_Rohstoffderivate!D12)</f>
        <v/>
      </c>
      <c r="E12" s="4" t="str">
        <f>IF(ISBLANK(RTS28_P_Rohstoffderivate!E12),"",RTS28_P_Rohstoffderivate!E12)</f>
        <v/>
      </c>
      <c r="F12" s="4" t="str">
        <f>IF(ISBLANK(RTS28_P_Rohstoffderivate!F12),"",RTS28_P_Rohstoffderivate!F12)</f>
        <v/>
      </c>
    </row>
    <row r="13" spans="1:6" ht="60" customHeight="1" x14ac:dyDescent="0.25">
      <c r="A13" s="6" t="str">
        <f>IF(ISBLANK(RTS28_P_Rohstoffderivate!A13),"",RTS28_P_Rohstoffderivate!A13)</f>
        <v/>
      </c>
      <c r="B13" s="4" t="str">
        <f>IF(ISBLANK(RTS28_P_Rohstoffderivate!B13),"",RTS28_P_Rohstoffderivate!B13)</f>
        <v/>
      </c>
      <c r="C13" s="4" t="str">
        <f>IF(ISBLANK(RTS28_P_Rohstoffderivate!C13),"",RTS28_P_Rohstoffderivate!C13)</f>
        <v/>
      </c>
      <c r="D13" s="4" t="str">
        <f>IF(ISBLANK(RTS28_P_Rohstoffderivate!D13),"",RTS28_P_Rohstoffderivate!D13)</f>
        <v/>
      </c>
      <c r="E13" s="4" t="str">
        <f>IF(ISBLANK(RTS28_P_Rohstoffderivate!E13),"",RTS28_P_Rohstoffderivate!E13)</f>
        <v/>
      </c>
      <c r="F13" s="4" t="str">
        <f>IF(ISBLANK(RTS28_P_Rohstoffderivate!F13),"",RTS28_P_Rohstoffderivate!F13)</f>
        <v/>
      </c>
    </row>
    <row r="14" spans="1:6" ht="60" customHeight="1" x14ac:dyDescent="0.25">
      <c r="A14" s="6" t="str">
        <f>IF(ISBLANK(RTS28_P_Rohstoffderivate!A14),"",RTS28_P_Rohstoffderivate!A14)</f>
        <v/>
      </c>
      <c r="B14" s="4" t="str">
        <f>IF(ISBLANK(RTS28_P_Rohstoffderivate!B14),"",RTS28_P_Rohstoffderivate!B14)</f>
        <v/>
      </c>
      <c r="C14" s="4" t="str">
        <f>IF(ISBLANK(RTS28_P_Rohstoffderivate!C14),"",RTS28_P_Rohstoffderivate!C14)</f>
        <v/>
      </c>
      <c r="D14" s="4" t="str">
        <f>IF(ISBLANK(RTS28_P_Rohstoffderivate!D14),"",RTS28_P_Rohstoffderivate!D14)</f>
        <v/>
      </c>
      <c r="E14" s="4" t="str">
        <f>IF(ISBLANK(RTS28_P_Rohstoffderivate!E14),"",RTS28_P_Rohstoffderivate!E14)</f>
        <v/>
      </c>
      <c r="F14" s="4" t="str">
        <f>IF(ISBLANK(RTS28_P_Rohstoffderivate!F14),"",RTS28_P_Rohstoffderivate!F14)</f>
        <v/>
      </c>
    </row>
    <row r="15" spans="1:6" ht="60" customHeight="1" x14ac:dyDescent="0.25">
      <c r="A15" s="6" t="str">
        <f>IF(ISBLANK(RTS28_P_Rohstoffderivate!A15),"",RTS28_P_Rohstoffderivate!A15)</f>
        <v/>
      </c>
      <c r="B15" s="4" t="str">
        <f>IF(ISBLANK(RTS28_P_Rohstoffderivate!B15),"",RTS28_P_Rohstoffderivate!B15)</f>
        <v/>
      </c>
      <c r="C15" s="4" t="str">
        <f>IF(ISBLANK(RTS28_P_Rohstoffderivate!C15),"",RTS28_P_Rohstoffderivate!C15)</f>
        <v/>
      </c>
      <c r="D15" s="4" t="str">
        <f>IF(ISBLANK(RTS28_P_Rohstoffderivate!D15),"",RTS28_P_Rohstoffderivate!D15)</f>
        <v/>
      </c>
      <c r="E15" s="4" t="str">
        <f>IF(ISBLANK(RTS28_P_Rohstoffderivate!E15),"",RTS28_P_Rohstoffderivate!E15)</f>
        <v/>
      </c>
      <c r="F15" s="4" t="str">
        <f>IF(ISBLANK(RTS28_P_Rohstoffderivate!F15),"",RTS28_P_Rohstoffderivate!F15)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42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IF(RTS28_P_Schuldtitel!B8="Ja","Yes","No")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IF(ISBLANK(RTS28_P_Schuldtitel!A11),"",RTS28_P_Schuldtitel!A11)</f>
        <v>SIX Swiss Exchange (XSWX)</v>
      </c>
      <c r="B11" s="4">
        <f>IF(ISBLANK(RTS28_P_Schuldtitel!B11),"",RTS28_P_Schuldtitel!B11)</f>
        <v>0.17994335241489556</v>
      </c>
      <c r="C11" s="4">
        <f>IF(ISBLANK(RTS28_P_Schuldtitel!C11),"",RTS28_P_Schuldtitel!C11)</f>
        <v>0.12300319488817892</v>
      </c>
      <c r="D11" s="4">
        <f>IF(ISBLANK(RTS28_P_Schuldtitel!D11),"",RTS28_P_Schuldtitel!D11)</f>
        <v>2.1319880594752195E-3</v>
      </c>
      <c r="E11" s="4">
        <f>IF(ISBLANK(RTS28_P_Schuldtitel!E11),"",RTS28_P_Schuldtitel!E11)</f>
        <v>0.17781136435542044</v>
      </c>
      <c r="F11" s="4">
        <f>IF(ISBLANK(RTS28_P_Schuldtitel!F11),"",RTS28_P_Schuldtitel!F11)</f>
        <v>0</v>
      </c>
    </row>
    <row r="12" spans="1:6" ht="60" customHeight="1" x14ac:dyDescent="0.25">
      <c r="A12" s="6" t="str">
        <f>IF(ISBLANK(RTS28_P_Schuldtitel!A12),"",RTS28_P_Schuldtitel!A12)</f>
        <v>TRAX (XCOR)</v>
      </c>
      <c r="B12" s="4">
        <f>IF(ISBLANK(RTS28_P_Schuldtitel!B12),"",RTS28_P_Schuldtitel!B12)</f>
        <v>4.3981141112815807E-2</v>
      </c>
      <c r="C12" s="4">
        <f>IF(ISBLANK(RTS28_P_Schuldtitel!C12),"",RTS28_P_Schuldtitel!C12)</f>
        <v>4.7124600638977637E-2</v>
      </c>
      <c r="D12" s="4">
        <f>IF(ISBLANK(RTS28_P_Schuldtitel!D12),"",RTS28_P_Schuldtitel!D12)</f>
        <v>6.5960053665627839E-3</v>
      </c>
      <c r="E12" s="4">
        <f>IF(ISBLANK(RTS28_P_Schuldtitel!E12),"",RTS28_P_Schuldtitel!E12)</f>
        <v>3.7385135746253038E-2</v>
      </c>
      <c r="F12" s="4">
        <f>IF(ISBLANK(RTS28_P_Schuldtitel!F12),"",RTS28_P_Schuldtitel!F12)</f>
        <v>0</v>
      </c>
    </row>
    <row r="13" spans="1:6" ht="60" customHeight="1" x14ac:dyDescent="0.25">
      <c r="A13" s="6" t="str">
        <f>IF(ISBLANK(RTS28_P_Schuldtitel!A13),"",RTS28_P_Schuldtitel!A13)</f>
        <v>CME Group, GovPX U.S. Treasury EOD 5pm NY (BTEC)</v>
      </c>
      <c r="B13" s="4">
        <f>IF(ISBLANK(RTS28_P_Schuldtitel!B13),"",RTS28_P_Schuldtitel!B13)</f>
        <v>1.4128064911090542E-3</v>
      </c>
      <c r="C13" s="4">
        <f>IF(ISBLANK(RTS28_P_Schuldtitel!C13),"",RTS28_P_Schuldtitel!C13)</f>
        <v>2.3961661341853034E-3</v>
      </c>
      <c r="D13" s="4">
        <f>IF(ISBLANK(RTS28_P_Schuldtitel!D13),"",RTS28_P_Schuldtitel!D13)</f>
        <v>4.868436406437094E-4</v>
      </c>
      <c r="E13" s="4">
        <f>IF(ISBLANK(RTS28_P_Schuldtitel!E13),"",RTS28_P_Schuldtitel!E13)</f>
        <v>9.259628504653454E-4</v>
      </c>
      <c r="F13" s="4">
        <f>IF(ISBLANK(RTS28_P_Schuldtitel!F13),"",RTS28_P_Schuldtitel!F13)</f>
        <v>0</v>
      </c>
    </row>
    <row r="14" spans="1:6" ht="60" customHeight="1" x14ac:dyDescent="0.25">
      <c r="A14" s="6" t="str">
        <f>IF(ISBLANK(RTS28_P_Schuldtitel!A14),"",RTS28_P_Schuldtitel!A14)</f>
        <v>TRADEWEB EU BV - MTF (TWEM)</v>
      </c>
      <c r="B14" s="4">
        <f>IF(ISBLANK(RTS28_P_Schuldtitel!B14),"",RTS28_P_Schuldtitel!B14)</f>
        <v>9.7173709659395719E-4</v>
      </c>
      <c r="C14" s="4">
        <f>IF(ISBLANK(RTS28_P_Schuldtitel!C14),"",RTS28_P_Schuldtitel!C14)</f>
        <v>1.9968051118210862E-3</v>
      </c>
      <c r="D14" s="4">
        <f>IF(ISBLANK(RTS28_P_Schuldtitel!D14),"",RTS28_P_Schuldtitel!D14)</f>
        <v>9.6113833145297184E-5</v>
      </c>
      <c r="E14" s="4">
        <f>IF(ISBLANK(RTS28_P_Schuldtitel!E14),"",RTS28_P_Schuldtitel!E14)</f>
        <v>8.7562326344866053E-4</v>
      </c>
      <c r="F14" s="4">
        <f>IF(ISBLANK(RTS28_P_Schuldtitel!F14),"",RTS28_P_Schuldtitel!F14)</f>
        <v>0</v>
      </c>
    </row>
    <row r="15" spans="1:6" ht="60" customHeight="1" x14ac:dyDescent="0.25">
      <c r="A15" s="6" t="str">
        <f>IF(ISBLANK(RTS28_P_Schuldtitel!A15),"",RTS28_P_Schuldtitel!A15)</f>
        <v>Over the Counter (LOTC)</v>
      </c>
      <c r="B15" s="4">
        <f>IF(ISBLANK(RTS28_P_Schuldtitel!B15),"",RTS28_P_Schuldtitel!B15)</f>
        <v>8.5617265824890893E-4</v>
      </c>
      <c r="C15" s="4">
        <f>IF(ISBLANK(RTS28_P_Schuldtitel!C15),"",RTS28_P_Schuldtitel!C15)</f>
        <v>7.9872204472843447E-4</v>
      </c>
      <c r="D15" s="4">
        <f>IF(ISBLANK(RTS28_P_Schuldtitel!D15),"",RTS28_P_Schuldtitel!D15)</f>
        <v>1.8700835303497526E-4</v>
      </c>
      <c r="E15" s="4">
        <f>IF(ISBLANK(RTS28_P_Schuldtitel!E15),"",RTS28_P_Schuldtitel!E15)</f>
        <v>6.6916430521393418E-4</v>
      </c>
      <c r="F15" s="4">
        <f>IF(ISBLANK(RTS28_P_Schuldtitel!F15),"",RTS28_P_Schuldtitel!F15)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IF(RTS28_P_Sonstige!B8="Ja","Yes","No")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IF(ISBLANK(RTS28_P_Sonstige!A11),"",RTS28_P_Sonstige!A11)</f>
        <v>NASDAQ (XNAS)</v>
      </c>
      <c r="B11" s="4">
        <f>IF(ISBLANK(RTS28_P_Sonstige!B11),"",RTS28_P_Sonstige!B11)</f>
        <v>0.21491762056622812</v>
      </c>
      <c r="C11" s="4">
        <f>IF(ISBLANK(RTS28_P_Sonstige!C11),"",RTS28_P_Sonstige!C11)</f>
        <v>1.4191338390017127E-2</v>
      </c>
      <c r="D11" s="4">
        <f>IF(ISBLANK(RTS28_P_Sonstige!D11),"",RTS28_P_Sonstige!D11)</f>
        <v>0.21449400647396735</v>
      </c>
      <c r="E11" s="4">
        <f>IF(ISBLANK(RTS28_P_Sonstige!E11),"",RTS28_P_Sonstige!E11)</f>
        <v>4.2361409226123554E-4</v>
      </c>
      <c r="F11" s="4">
        <f>IF(ISBLANK(RTS28_P_Sonstige!F11),"",RTS28_P_Sonstige!F11)</f>
        <v>0</v>
      </c>
    </row>
    <row r="12" spans="1:6" ht="60" customHeight="1" x14ac:dyDescent="0.25">
      <c r="A12" s="6" t="str">
        <f>IF(ISBLANK(RTS28_P_Sonstige!A12),"",RTS28_P_Sonstige!A12)</f>
        <v>NYSE-CTA Cboe BZX U.S. Equities Exchange (BATS)</v>
      </c>
      <c r="B12" s="4">
        <f>IF(ISBLANK(RTS28_P_Sonstige!B12),"",RTS28_P_Sonstige!B12)</f>
        <v>5.4171594457093609E-2</v>
      </c>
      <c r="C12" s="4">
        <f>IF(ISBLANK(RTS28_P_Sonstige!C12),"",RTS28_P_Sonstige!C12)</f>
        <v>3.9148519696598971E-3</v>
      </c>
      <c r="D12" s="4">
        <f>IF(ISBLANK(RTS28_P_Sonstige!D12),"",RTS28_P_Sonstige!D12)</f>
        <v>5.3970995568300477E-2</v>
      </c>
      <c r="E12" s="4">
        <f>IF(ISBLANK(RTS28_P_Sonstige!E12),"",RTS28_P_Sonstige!E12)</f>
        <v>2.0059888879322917E-4</v>
      </c>
      <c r="F12" s="4">
        <f>IF(ISBLANK(RTS28_P_Sonstige!F12),"",RTS28_P_Sonstige!F12)</f>
        <v>0</v>
      </c>
    </row>
    <row r="13" spans="1:6" ht="60" customHeight="1" x14ac:dyDescent="0.25">
      <c r="A13" s="6" t="str">
        <f>IF(ISBLANK(RTS28_P_Sonstige!A13),"",RTS28_P_Sonstige!A13)</f>
        <v>NYSE Arca, Listed Bonds (ARCX)</v>
      </c>
      <c r="B13" s="4">
        <f>IF(ISBLANK(RTS28_P_Sonstige!B13),"",RTS28_P_Sonstige!B13)</f>
        <v>3.7131625059235278E-2</v>
      </c>
      <c r="C13" s="4">
        <f>IF(ISBLANK(RTS28_P_Sonstige!C13),"",RTS28_P_Sonstige!C13)</f>
        <v>3.1808172253486667E-3</v>
      </c>
      <c r="D13" s="4">
        <f>IF(ISBLANK(RTS28_P_Sonstige!D13),"",RTS28_P_Sonstige!D13)</f>
        <v>3.6945474826889563E-2</v>
      </c>
      <c r="E13" s="4">
        <f>IF(ISBLANK(RTS28_P_Sonstige!E13),"",RTS28_P_Sonstige!E13)</f>
        <v>1.8615023234579291E-4</v>
      </c>
      <c r="F13" s="4">
        <f>IF(ISBLANK(RTS28_P_Sonstige!F13),"",RTS28_P_Sonstige!F13)</f>
        <v>0</v>
      </c>
    </row>
    <row r="14" spans="1:6" ht="60" customHeight="1" x14ac:dyDescent="0.25">
      <c r="A14" s="6" t="str">
        <f>IF(ISBLANK(RTS28_P_Sonstige!A14),"",RTS28_P_Sonstige!A14)</f>
        <v>NYSE-CTA Cboe BYX U.S. Equities Exchange (BATY)</v>
      </c>
      <c r="B14" s="4">
        <f>IF(ISBLANK(RTS28_P_Sonstige!B14),"",RTS28_P_Sonstige!B14)</f>
        <v>2.2133824237517825E-2</v>
      </c>
      <c r="C14" s="4">
        <f>IF(ISBLANK(RTS28_P_Sonstige!C14),"",RTS28_P_Sonstige!C14)</f>
        <v>9.7871299241497427E-4</v>
      </c>
      <c r="D14" s="4">
        <f>IF(ISBLANK(RTS28_P_Sonstige!D14),"",RTS28_P_Sonstige!D14)</f>
        <v>2.213382423751787E-2</v>
      </c>
      <c r="E14" s="4">
        <f>IF(ISBLANK(RTS28_P_Sonstige!E14),"",RTS28_P_Sonstige!E14)</f>
        <v>0</v>
      </c>
      <c r="F14" s="4">
        <f>IF(ISBLANK(RTS28_P_Sonstige!F14),"",RTS28_P_Sonstige!F14)</f>
        <v>0</v>
      </c>
    </row>
    <row r="15" spans="1:6" ht="60" customHeight="1" x14ac:dyDescent="0.25">
      <c r="A15" s="6" t="str">
        <f>IF(ISBLANK(RTS28_P_Sonstige!A15),"",RTS28_P_Sonstige!A15)</f>
        <v>Nasdaq-UTP Members Exchange, LLC (MEMX)</v>
      </c>
      <c r="B15" s="4">
        <f>IF(ISBLANK(RTS28_P_Sonstige!B15),"",RTS28_P_Sonstige!B15)</f>
        <v>2.1643310742431879E-2</v>
      </c>
      <c r="C15" s="4">
        <f>IF(ISBLANK(RTS28_P_Sonstige!C15),"",RTS28_P_Sonstige!C15)</f>
        <v>1.2233912405187179E-3</v>
      </c>
      <c r="D15" s="4">
        <f>IF(ISBLANK(RTS28_P_Sonstige!D15),"",RTS28_P_Sonstige!D15)</f>
        <v>2.164331074243192E-2</v>
      </c>
      <c r="E15" s="4">
        <f>IF(ISBLANK(RTS28_P_Sonstige!E15),"",RTS28_P_Sonstige!E15)</f>
        <v>0</v>
      </c>
      <c r="F15" s="4">
        <f>IF(ISBLANK(RTS28_P_Sonstige!F15),"",RTS28_P_Sonstige!F15)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44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IF(RTS28_P_VerbriefteDerivate!B8="Ja","Yes","No")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IF(ISBLANK(RTS28_P_VerbriefteDerivate!A11),"",RTS28_P_VerbriefteDerivate!A11)</f>
        <v>Over the Counter (LOTC)</v>
      </c>
      <c r="B11" s="4">
        <f>IF(ISBLANK(RTS28_P_VerbriefteDerivate!B11),"",RTS28_P_VerbriefteDerivate!B11)</f>
        <v>4.8121863543275585E-2</v>
      </c>
      <c r="C11" s="4">
        <f>IF(ISBLANK(RTS28_P_VerbriefteDerivate!C11),"",RTS28_P_VerbriefteDerivate!C11)</f>
        <v>2.6315789473684209E-2</v>
      </c>
      <c r="D11" s="4">
        <f>IF(ISBLANK(RTS28_P_VerbriefteDerivate!D11),"",RTS28_P_VerbriefteDerivate!D11)</f>
        <v>0</v>
      </c>
      <c r="E11" s="4">
        <f>IF(ISBLANK(RTS28_P_VerbriefteDerivate!E11),"",RTS28_P_VerbriefteDerivate!E11)</f>
        <v>4.8121863543275585E-2</v>
      </c>
      <c r="F11" s="4">
        <f>IF(ISBLANK(RTS28_P_VerbriefteDerivate!F11),"",RTS28_P_VerbriefteDerivate!F11)</f>
        <v>0</v>
      </c>
    </row>
    <row r="12" spans="1:6" ht="60" customHeight="1" x14ac:dyDescent="0.25">
      <c r="A12" s="6" t="str">
        <f>IF(ISBLANK(RTS28_P_VerbriefteDerivate!A12),"",RTS28_P_VerbriefteDerivate!A12)</f>
        <v>SIX Swiss Exchange, Structured Products (XQMH)</v>
      </c>
      <c r="B12" s="4">
        <f>IF(ISBLANK(RTS28_P_VerbriefteDerivate!B12),"",RTS28_P_VerbriefteDerivate!B12)</f>
        <v>1.345023722705792E-2</v>
      </c>
      <c r="C12" s="4">
        <f>IF(ISBLANK(RTS28_P_VerbriefteDerivate!C12),"",RTS28_P_VerbriefteDerivate!C12)</f>
        <v>6.5789473684210523E-2</v>
      </c>
      <c r="D12" s="4">
        <f>IF(ISBLANK(RTS28_P_VerbriefteDerivate!D12),"",RTS28_P_VerbriefteDerivate!D12)</f>
        <v>4.6527841322819225E-3</v>
      </c>
      <c r="E12" s="4">
        <f>IF(ISBLANK(RTS28_P_VerbriefteDerivate!E12),"",RTS28_P_VerbriefteDerivate!E12)</f>
        <v>8.7974530947759946E-3</v>
      </c>
      <c r="F12" s="4">
        <f>IF(ISBLANK(RTS28_P_VerbriefteDerivate!F12),"",RTS28_P_VerbriefteDerivate!F12)</f>
        <v>0</v>
      </c>
    </row>
    <row r="13" spans="1:6" ht="60" customHeight="1" x14ac:dyDescent="0.25">
      <c r="A13" s="6" t="str">
        <f>IF(ISBLANK(RTS28_P_VerbriefteDerivate!A13),"",RTS28_P_VerbriefteDerivate!A13)</f>
        <v>SIX Swiss Exchange (XSWX)</v>
      </c>
      <c r="B13" s="4">
        <f>IF(ISBLANK(RTS28_P_VerbriefteDerivate!B13),"",RTS28_P_VerbriefteDerivate!B13)</f>
        <v>1.0479087357070152E-3</v>
      </c>
      <c r="C13" s="4">
        <f>IF(ISBLANK(RTS28_P_VerbriefteDerivate!C13),"",RTS28_P_VerbriefteDerivate!C13)</f>
        <v>1.3157894736842105E-2</v>
      </c>
      <c r="D13" s="4">
        <f>IF(ISBLANK(RTS28_P_VerbriefteDerivate!D13),"",RTS28_P_VerbriefteDerivate!D13)</f>
        <v>1.0479087357070152E-3</v>
      </c>
      <c r="E13" s="4">
        <f>IF(ISBLANK(RTS28_P_VerbriefteDerivate!E13),"",RTS28_P_VerbriefteDerivate!E13)</f>
        <v>0</v>
      </c>
      <c r="F13" s="4">
        <f>IF(ISBLANK(RTS28_P_VerbriefteDerivate!F13),"",RTS28_P_VerbriefteDerivate!F13)</f>
        <v>0</v>
      </c>
    </row>
    <row r="14" spans="1:6" ht="60" customHeight="1" x14ac:dyDescent="0.25">
      <c r="A14" s="6" t="str">
        <f>IF(ISBLANK(RTS28_P_VerbriefteDerivate!A14),"",RTS28_P_VerbriefteDerivate!A14)</f>
        <v/>
      </c>
      <c r="B14" s="4" t="str">
        <f>IF(ISBLANK(RTS28_P_VerbriefteDerivate!B14),"",RTS28_P_VerbriefteDerivate!B14)</f>
        <v/>
      </c>
      <c r="C14" s="4" t="str">
        <f>IF(ISBLANK(RTS28_P_VerbriefteDerivate!C14),"",RTS28_P_VerbriefteDerivate!C14)</f>
        <v/>
      </c>
      <c r="D14" s="4" t="str">
        <f>IF(ISBLANK(RTS28_P_VerbriefteDerivate!D14),"",RTS28_P_VerbriefteDerivate!D14)</f>
        <v/>
      </c>
      <c r="E14" s="4" t="str">
        <f>IF(ISBLANK(RTS28_P_VerbriefteDerivate!E14),"",RTS28_P_VerbriefteDerivate!E14)</f>
        <v/>
      </c>
      <c r="F14" s="4" t="str">
        <f>IF(ISBLANK(RTS28_P_VerbriefteDerivate!F14),"",RTS28_P_VerbriefteDerivate!F14)</f>
        <v/>
      </c>
    </row>
    <row r="15" spans="1:6" ht="60" customHeight="1" x14ac:dyDescent="0.25">
      <c r="A15" s="6" t="str">
        <f>IF(ISBLANK(RTS28_P_VerbriefteDerivate!A15),"",RTS28_P_VerbriefteDerivate!A15)</f>
        <v/>
      </c>
      <c r="B15" s="4" t="str">
        <f>IF(ISBLANK(RTS28_P_VerbriefteDerivate!B15),"",RTS28_P_VerbriefteDerivate!B15)</f>
        <v/>
      </c>
      <c r="C15" s="4" t="str">
        <f>IF(ISBLANK(RTS28_P_VerbriefteDerivate!C15),"",RTS28_P_VerbriefteDerivate!C15)</f>
        <v/>
      </c>
      <c r="D15" s="4" t="str">
        <f>IF(ISBLANK(RTS28_P_VerbriefteDerivate!D15),"",RTS28_P_VerbriefteDerivate!D15)</f>
        <v/>
      </c>
      <c r="E15" s="4" t="str">
        <f>IF(ISBLANK(RTS28_P_VerbriefteDerivate!E15),"",RTS28_P_VerbriefteDerivate!E15)</f>
        <v/>
      </c>
      <c r="F15" s="4" t="str">
        <f>IF(ISBLANK(RTS28_P_VerbriefteDerivate!F15),"",RTS28_P_VerbriefteDerivate!F15)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45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IF(RTS28_P_StrukturierteProduke!B8="Ja","Yes","No")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IF(ISBLANK(RTS28_P_StrukturierteProduke!A11),"",RTS28_P_StrukturierteProduke!A11)</f>
        <v>SIX Swiss Exchange (XSWX)</v>
      </c>
      <c r="B11" s="4">
        <f>IF(ISBLANK(RTS28_P_StrukturierteProduke!B11),"",RTS28_P_StrukturierteProduke!B11)</f>
        <v>0.10978695472497879</v>
      </c>
      <c r="C11" s="4">
        <f>IF(ISBLANK(RTS28_P_StrukturierteProduke!C11),"",RTS28_P_StrukturierteProduke!C11)</f>
        <v>3.9961941008563276E-2</v>
      </c>
      <c r="D11" s="4">
        <f>IF(ISBLANK(RTS28_P_StrukturierteProduke!D11),"",RTS28_P_StrukturierteProduke!D11)</f>
        <v>0</v>
      </c>
      <c r="E11" s="4">
        <f>IF(ISBLANK(RTS28_P_StrukturierteProduke!E11),"",RTS28_P_StrukturierteProduke!E11)</f>
        <v>0.10978695472497865</v>
      </c>
      <c r="F11" s="4">
        <f>IF(ISBLANK(RTS28_P_StrukturierteProduke!F11),"",RTS28_P_StrukturierteProduke!F11)</f>
        <v>0</v>
      </c>
    </row>
    <row r="12" spans="1:6" ht="60" customHeight="1" x14ac:dyDescent="0.25">
      <c r="A12" s="6" t="str">
        <f>IF(ISBLANK(RTS28_P_StrukturierteProduke!A12),"",RTS28_P_StrukturierteProduke!A12)</f>
        <v>Over the Counter (LOTC)</v>
      </c>
      <c r="B12" s="4">
        <f>IF(ISBLANK(RTS28_P_StrukturierteProduke!B12),"",RTS28_P_StrukturierteProduke!B12)</f>
        <v>8.6085760855659388E-2</v>
      </c>
      <c r="C12" s="4">
        <f>IF(ISBLANK(RTS28_P_StrukturierteProduke!C12),"",RTS28_P_StrukturierteProduke!C12)</f>
        <v>6.8506184586108465E-2</v>
      </c>
      <c r="D12" s="4">
        <f>IF(ISBLANK(RTS28_P_StrukturierteProduke!D12),"",RTS28_P_StrukturierteProduke!D12)</f>
        <v>8.0283408957559938E-3</v>
      </c>
      <c r="E12" s="4">
        <f>IF(ISBLANK(RTS28_P_StrukturierteProduke!E12),"",RTS28_P_StrukturierteProduke!E12)</f>
        <v>7.8057419959903271E-2</v>
      </c>
      <c r="F12" s="4">
        <f>IF(ISBLANK(RTS28_P_StrukturierteProduke!F12),"",RTS28_P_StrukturierteProduke!F12)</f>
        <v>0</v>
      </c>
    </row>
    <row r="13" spans="1:6" ht="60" customHeight="1" x14ac:dyDescent="0.25">
      <c r="A13" s="6" t="str">
        <f>IF(ISBLANK(RTS28_P_StrukturierteProduke!A13),"",RTS28_P_StrukturierteProduke!A13)</f>
        <v>TRAX (XCOR)</v>
      </c>
      <c r="B13" s="4">
        <f>IF(ISBLANK(RTS28_P_StrukturierteProduke!B13),"",RTS28_P_StrukturierteProduke!B13)</f>
        <v>7.2222352213197312E-3</v>
      </c>
      <c r="C13" s="4">
        <f>IF(ISBLANK(RTS28_P_StrukturierteProduke!C13),"",RTS28_P_StrukturierteProduke!C13)</f>
        <v>2.8544243577545195E-3</v>
      </c>
      <c r="D13" s="4">
        <f>IF(ISBLANK(RTS28_P_StrukturierteProduke!D13),"",RTS28_P_StrukturierteProduke!D13)</f>
        <v>2.3690336274381969E-4</v>
      </c>
      <c r="E13" s="4">
        <f>IF(ISBLANK(RTS28_P_StrukturierteProduke!E13),"",RTS28_P_StrukturierteProduke!E13)</f>
        <v>6.9853318585759031E-3</v>
      </c>
      <c r="F13" s="4">
        <f>IF(ISBLANK(RTS28_P_StrukturierteProduke!F13),"",RTS28_P_StrukturierteProduke!F13)</f>
        <v>0</v>
      </c>
    </row>
    <row r="14" spans="1:6" ht="60" customHeight="1" x14ac:dyDescent="0.25">
      <c r="A14" s="6" t="str">
        <f>IF(ISBLANK(RTS28_P_StrukturierteProduke!A14),"",RTS28_P_StrukturierteProduke!A14)</f>
        <v>OFF-EXCHANGE TRANSACTIONS - LISTED INSTRUMENTS (XOFF)</v>
      </c>
      <c r="B14" s="4">
        <f>IF(ISBLANK(RTS28_P_StrukturierteProduke!B14),"",RTS28_P_StrukturierteProduke!B14)</f>
        <v>3.5155087417880013E-3</v>
      </c>
      <c r="C14" s="4">
        <f>IF(ISBLANK(RTS28_P_StrukturierteProduke!C14),"",RTS28_P_StrukturierteProduke!C14)</f>
        <v>3.8058991436726928E-3</v>
      </c>
      <c r="D14" s="4">
        <f>IF(ISBLANK(RTS28_P_StrukturierteProduke!D14),"",RTS28_P_StrukturierteProduke!D14)</f>
        <v>0</v>
      </c>
      <c r="E14" s="4">
        <f>IF(ISBLANK(RTS28_P_StrukturierteProduke!E14),"",RTS28_P_StrukturierteProduke!E14)</f>
        <v>3.5155087417879966E-3</v>
      </c>
      <c r="F14" s="4">
        <f>IF(ISBLANK(RTS28_P_StrukturierteProduke!F14),"",RTS28_P_StrukturierteProduke!F14)</f>
        <v>0</v>
      </c>
    </row>
    <row r="15" spans="1:6" ht="60" customHeight="1" x14ac:dyDescent="0.25">
      <c r="A15" s="6" t="str">
        <f>IF(ISBLANK(RTS28_P_StrukturierteProduke!A15),"",RTS28_P_StrukturierteProduke!A15)</f>
        <v>Wiener Boerse AG (XWBO)</v>
      </c>
      <c r="B15" s="4">
        <f>IF(ISBLANK(RTS28_P_StrukturierteProduke!B15),"",RTS28_P_StrukturierteProduke!B15)</f>
        <v>1.0994894554363843E-3</v>
      </c>
      <c r="C15" s="4">
        <f>IF(ISBLANK(RTS28_P_StrukturierteProduke!C15),"",RTS28_P_StrukturierteProduke!C15)</f>
        <v>2.8544243577545195E-3</v>
      </c>
      <c r="D15" s="4">
        <f>IF(ISBLANK(RTS28_P_StrukturierteProduke!D15),"",RTS28_P_StrukturierteProduke!D15)</f>
        <v>9.3504571150135991E-4</v>
      </c>
      <c r="E15" s="4">
        <f>IF(ISBLANK(RTS28_P_StrukturierteProduke!E15),"",RTS28_P_StrukturierteProduke!E15)</f>
        <v>1.6444374393502292E-4</v>
      </c>
      <c r="F15" s="4">
        <f>IF(ISBLANK(RTS28_P_StrukturierteProduke!F15),"",RTS28_P_StrukturierteProduke!F15)</f>
        <v>0</v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46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IF(RTS28_P_Zinsderivate!B8="Ja","Yes","No")</f>
        <v>Yes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IF(ISBLANK(RTS28_P_Zinsderivate!A11),"",RTS28_P_Zinsderivate!A11)</f>
        <v>n/a</v>
      </c>
      <c r="B11" s="4">
        <f>IF(ISBLANK(RTS28_P_Zinsderivate!B11),"",RTS28_P_Zinsderivate!B11)</f>
        <v>0</v>
      </c>
      <c r="C11" s="4">
        <f>IF(ISBLANK(RTS28_P_Zinsderivate!C11),"",RTS28_P_Zinsderivate!C11)</f>
        <v>0</v>
      </c>
      <c r="D11" s="4">
        <f>IF(ISBLANK(RTS28_P_Zinsderivate!D11),"",RTS28_P_Zinsderivate!D11)</f>
        <v>0</v>
      </c>
      <c r="E11" s="4">
        <f>IF(ISBLANK(RTS28_P_Zinsderivate!E11),"",RTS28_P_Zinsderivate!E11)</f>
        <v>0</v>
      </c>
      <c r="F11" s="4">
        <f>IF(ISBLANK(RTS28_P_Zinsderivate!F11),"",RTS28_P_Zinsderivate!F11)</f>
        <v>0</v>
      </c>
    </row>
    <row r="12" spans="1:6" ht="60" customHeight="1" x14ac:dyDescent="0.25">
      <c r="A12" s="6" t="str">
        <f>IF(ISBLANK(RTS28_P_Zinsderivate!A12),"",RTS28_P_Zinsderivate!A12)</f>
        <v/>
      </c>
      <c r="B12" s="4" t="str">
        <f>IF(ISBLANK(RTS28_P_Zinsderivate!B12),"",RTS28_P_Zinsderivate!B12)</f>
        <v/>
      </c>
      <c r="C12" s="4" t="str">
        <f>IF(ISBLANK(RTS28_P_Zinsderivate!C12),"",RTS28_P_Zinsderivate!C12)</f>
        <v/>
      </c>
      <c r="D12" s="4" t="str">
        <f>IF(ISBLANK(RTS28_P_Zinsderivate!D12),"",RTS28_P_Zinsderivate!D12)</f>
        <v/>
      </c>
      <c r="E12" s="4" t="str">
        <f>IF(ISBLANK(RTS28_P_Zinsderivate!E12),"",RTS28_P_Zinsderivate!E12)</f>
        <v/>
      </c>
      <c r="F12" s="4" t="str">
        <f>IF(ISBLANK(RTS28_P_Zinsderivate!F12),"",RTS28_P_Zinsderivate!F12)</f>
        <v/>
      </c>
    </row>
    <row r="13" spans="1:6" ht="60" customHeight="1" x14ac:dyDescent="0.25">
      <c r="A13" s="6" t="str">
        <f>IF(ISBLANK(RTS28_P_Zinsderivate!A13),"",RTS28_P_Zinsderivate!A13)</f>
        <v/>
      </c>
      <c r="B13" s="4" t="str">
        <f>IF(ISBLANK(RTS28_P_Zinsderivate!B13),"",RTS28_P_Zinsderivate!B13)</f>
        <v/>
      </c>
      <c r="C13" s="4" t="str">
        <f>IF(ISBLANK(RTS28_P_Zinsderivate!C13),"",RTS28_P_Zinsderivate!C13)</f>
        <v/>
      </c>
      <c r="D13" s="4" t="str">
        <f>IF(ISBLANK(RTS28_P_Zinsderivate!D13),"",RTS28_P_Zinsderivate!D13)</f>
        <v/>
      </c>
      <c r="E13" s="4" t="str">
        <f>IF(ISBLANK(RTS28_P_Zinsderivate!E13),"",RTS28_P_Zinsderivate!E13)</f>
        <v/>
      </c>
      <c r="F13" s="4" t="str">
        <f>IF(ISBLANK(RTS28_P_Zinsderivate!F13),"",RTS28_P_Zinsderivate!F13)</f>
        <v/>
      </c>
    </row>
    <row r="14" spans="1:6" ht="60" customHeight="1" x14ac:dyDescent="0.25">
      <c r="A14" s="6" t="str">
        <f>IF(ISBLANK(RTS28_P_Zinsderivate!A14),"",RTS28_P_Zinsderivate!A14)</f>
        <v/>
      </c>
      <c r="B14" s="4" t="str">
        <f>IF(ISBLANK(RTS28_P_Zinsderivate!B14),"",RTS28_P_Zinsderivate!B14)</f>
        <v/>
      </c>
      <c r="C14" s="4" t="str">
        <f>IF(ISBLANK(RTS28_P_Zinsderivate!C14),"",RTS28_P_Zinsderivate!C14)</f>
        <v/>
      </c>
      <c r="D14" s="4" t="str">
        <f>IF(ISBLANK(RTS28_P_Zinsderivate!D14),"",RTS28_P_Zinsderivate!D14)</f>
        <v/>
      </c>
      <c r="E14" s="4" t="str">
        <f>IF(ISBLANK(RTS28_P_Zinsderivate!E14),"",RTS28_P_Zinsderivate!E14)</f>
        <v/>
      </c>
      <c r="F14" s="4" t="str">
        <f>IF(ISBLANK(RTS28_P_Zinsderivate!F14),"",RTS28_P_Zinsderivate!F14)</f>
        <v/>
      </c>
    </row>
    <row r="15" spans="1:6" ht="60" customHeight="1" x14ac:dyDescent="0.25">
      <c r="A15" s="6" t="str">
        <f>IF(ISBLANK(RTS28_P_Zinsderivate!A15),"",RTS28_P_Zinsderivate!A15)</f>
        <v/>
      </c>
      <c r="B15" s="4" t="str">
        <f>IF(ISBLANK(RTS28_P_Zinsderivate!B15),"",RTS28_P_Zinsderivate!B15)</f>
        <v/>
      </c>
      <c r="C15" s="4" t="str">
        <f>IF(ISBLANK(RTS28_P_Zinsderivate!C15),"",RTS28_P_Zinsderivate!C15)</f>
        <v/>
      </c>
      <c r="D15" s="4" t="str">
        <f>IF(ISBLANK(RTS28_P_Zinsderivate!D15),"",RTS28_P_Zinsderivate!D15)</f>
        <v/>
      </c>
      <c r="E15" s="4" t="str">
        <f>IF(ISBLANK(RTS28_P_Zinsderivate!E15),"",RTS28_P_Zinsderivate!E15)</f>
        <v/>
      </c>
      <c r="F15" s="4" t="str">
        <f>IF(ISBLANK(RTS28_P_Zinsderivate!F15),"",RTS28_P_Zinsderivate!F15)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5" t="str">
        <f>RTS28_R_Equity_Derivates!A1</f>
        <v>Trading volumes of top five execution venues 2023</v>
      </c>
    </row>
    <row r="2" spans="1:6" ht="15" customHeight="1" x14ac:dyDescent="0.3">
      <c r="A2" s="2"/>
    </row>
    <row r="3" spans="1:6" ht="21" x14ac:dyDescent="0.35">
      <c r="A3" s="14" t="s">
        <v>40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10" t="s">
        <v>14</v>
      </c>
      <c r="B7" s="16" t="s">
        <v>53</v>
      </c>
      <c r="C7" s="16"/>
      <c r="D7" s="16"/>
      <c r="E7" s="16"/>
      <c r="F7" s="16"/>
    </row>
    <row r="8" spans="1:6" ht="60" customHeight="1" x14ac:dyDescent="0.25">
      <c r="A8" s="11" t="s">
        <v>15</v>
      </c>
      <c r="B8" s="17" t="str">
        <f>IF(RTS28_P_Währungsderivate!B8="Ja","Yes","No")</f>
        <v>No</v>
      </c>
      <c r="C8" s="17"/>
      <c r="D8" s="17"/>
      <c r="E8" s="17"/>
      <c r="F8" s="17"/>
    </row>
    <row r="10" spans="1:6" ht="60" customHeight="1" x14ac:dyDescent="0.25">
      <c r="A10" s="12" t="s">
        <v>17</v>
      </c>
      <c r="B10" s="12" t="s">
        <v>18</v>
      </c>
      <c r="C10" s="13" t="s">
        <v>19</v>
      </c>
      <c r="D10" s="12" t="s">
        <v>20</v>
      </c>
      <c r="E10" s="13" t="s">
        <v>21</v>
      </c>
      <c r="F10" s="12" t="s">
        <v>22</v>
      </c>
    </row>
    <row r="11" spans="1:6" ht="60" customHeight="1" x14ac:dyDescent="0.25">
      <c r="A11" s="6" t="str">
        <f>IF(ISBLANK(RTS28_P_Währungsderivate!A11),"",RTS28_P_Währungsderivate!A11)</f>
        <v>Kaiser Partner Privatbank AG (529900DPOQPLDSF3R482)</v>
      </c>
      <c r="B11" s="4">
        <f>IF(ISBLANK(RTS28_P_Währungsderivate!B11),"",RTS28_P_Währungsderivate!B11)</f>
        <v>0.57723700490167273</v>
      </c>
      <c r="C11" s="4">
        <f>IF(ISBLANK(RTS28_P_Währungsderivate!C11),"",RTS28_P_Währungsderivate!C11)</f>
        <v>0.1657142857142857</v>
      </c>
      <c r="D11" s="4">
        <f>IF(ISBLANK(RTS28_P_Währungsderivate!D11),"",RTS28_P_Währungsderivate!D11)</f>
        <v>0</v>
      </c>
      <c r="E11" s="4">
        <f>IF(ISBLANK(RTS28_P_Währungsderivate!E11),"",RTS28_P_Währungsderivate!E11)</f>
        <v>1</v>
      </c>
      <c r="F11" s="4">
        <f>IF(ISBLANK(RTS28_P_Währungsderivate!F11),"",RTS28_P_Währungsderivate!F11)</f>
        <v>0</v>
      </c>
    </row>
    <row r="12" spans="1:6" ht="60" customHeight="1" x14ac:dyDescent="0.25">
      <c r="A12" s="6" t="str">
        <f>IF(ISBLANK(RTS28_P_Währungsderivate!A12),"",RTS28_P_Währungsderivate!A12)</f>
        <v/>
      </c>
      <c r="B12" s="4" t="str">
        <f>IF(ISBLANK(RTS28_P_Währungsderivate!B12),"",RTS28_P_Währungsderivate!B12)</f>
        <v/>
      </c>
      <c r="C12" s="4" t="str">
        <f>IF(ISBLANK(RTS28_P_Währungsderivate!C12),"",RTS28_P_Währungsderivate!C12)</f>
        <v/>
      </c>
      <c r="D12" s="4" t="str">
        <f>IF(ISBLANK(RTS28_P_Währungsderivate!D12),"",RTS28_P_Währungsderivate!D12)</f>
        <v/>
      </c>
      <c r="E12" s="4" t="str">
        <f>IF(ISBLANK(RTS28_P_Währungsderivate!E12),"",RTS28_P_Währungsderivate!E12)</f>
        <v/>
      </c>
      <c r="F12" s="4" t="str">
        <f>IF(ISBLANK(RTS28_P_Währungsderivate!F12),"",RTS28_P_Währungsderivate!F12)</f>
        <v/>
      </c>
    </row>
    <row r="13" spans="1:6" ht="60" customHeight="1" x14ac:dyDescent="0.25">
      <c r="A13" s="6" t="str">
        <f>IF(ISBLANK(RTS28_P_Währungsderivate!A13),"",RTS28_P_Währungsderivate!A13)</f>
        <v/>
      </c>
      <c r="B13" s="4" t="str">
        <f>IF(ISBLANK(RTS28_P_Währungsderivate!B13),"",RTS28_P_Währungsderivate!B13)</f>
        <v/>
      </c>
      <c r="C13" s="4" t="str">
        <f>IF(ISBLANK(RTS28_P_Währungsderivate!C13),"",RTS28_P_Währungsderivate!C13)</f>
        <v/>
      </c>
      <c r="D13" s="4" t="str">
        <f>IF(ISBLANK(RTS28_P_Währungsderivate!D13),"",RTS28_P_Währungsderivate!D13)</f>
        <v/>
      </c>
      <c r="E13" s="4" t="str">
        <f>IF(ISBLANK(RTS28_P_Währungsderivate!E13),"",RTS28_P_Währungsderivate!E13)</f>
        <v/>
      </c>
      <c r="F13" s="4" t="str">
        <f>IF(ISBLANK(RTS28_P_Währungsderivate!F13),"",RTS28_P_Währungsderivate!F13)</f>
        <v/>
      </c>
    </row>
    <row r="14" spans="1:6" ht="60" customHeight="1" x14ac:dyDescent="0.25">
      <c r="A14" s="6" t="str">
        <f>IF(ISBLANK(RTS28_P_Währungsderivate!A14),"",RTS28_P_Währungsderivate!A14)</f>
        <v/>
      </c>
      <c r="B14" s="4" t="str">
        <f>IF(ISBLANK(RTS28_P_Währungsderivate!B14),"",RTS28_P_Währungsderivate!B14)</f>
        <v/>
      </c>
      <c r="C14" s="4" t="str">
        <f>IF(ISBLANK(RTS28_P_Währungsderivate!C14),"",RTS28_P_Währungsderivate!C14)</f>
        <v/>
      </c>
      <c r="D14" s="4" t="str">
        <f>IF(ISBLANK(RTS28_P_Währungsderivate!D14),"",RTS28_P_Währungsderivate!D14)</f>
        <v/>
      </c>
      <c r="E14" s="4" t="str">
        <f>IF(ISBLANK(RTS28_P_Währungsderivate!E14),"",RTS28_P_Währungsderivate!E14)</f>
        <v/>
      </c>
      <c r="F14" s="4" t="str">
        <f>IF(ISBLANK(RTS28_P_Währungsderivate!F14),"",RTS28_P_Währungsderivate!F14)</f>
        <v/>
      </c>
    </row>
    <row r="15" spans="1:6" ht="60" customHeight="1" x14ac:dyDescent="0.25">
      <c r="A15" s="6" t="str">
        <f>IF(ISBLANK(RTS28_P_Währungsderivate!A15),"",RTS28_P_Währungsderivate!A15)</f>
        <v/>
      </c>
      <c r="B15" s="4" t="str">
        <f>IF(ISBLANK(RTS28_P_Währungsderivate!B15),"",RTS28_P_Währungsderivate!B15)</f>
        <v/>
      </c>
      <c r="C15" s="4" t="str">
        <f>IF(ISBLANK(RTS28_P_Währungsderivate!C15),"",RTS28_P_Währungsderivate!C15)</f>
        <v/>
      </c>
      <c r="D15" s="4" t="str">
        <f>IF(ISBLANK(RTS28_P_Währungsderivate!D15),"",RTS28_P_Währungsderivate!D15)</f>
        <v/>
      </c>
      <c r="E15" s="4" t="str">
        <f>IF(ISBLANK(RTS28_P_Währungsderivate!E15),"",RTS28_P_Währungsderivate!E15)</f>
        <v/>
      </c>
      <c r="F15" s="4" t="str">
        <f>IF(ISBLANK(RTS28_P_Währungsderivate!F15),"",RTS28_P_Währungsderivate!F15)</f>
        <v/>
      </c>
    </row>
  </sheetData>
  <sheetProtection sheet="1" objects="1" scenarios="1"/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39</v>
      </c>
      <c r="C7" s="16"/>
    </row>
    <row r="8" spans="1:3" ht="60" customHeight="1" x14ac:dyDescent="0.25">
      <c r="A8" s="11" t="s">
        <v>15</v>
      </c>
      <c r="B8" s="17" t="str">
        <f>IF(RTS28_T_Aktienderivate!B8="Ja","Yes","No")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IF(ISBLANK(RTS28_T_Aktienderivate!A11),"",RTS28_T_Aktienderivate!A11)</f>
        <v>Eurex Frankfurt AG (XEUR)</v>
      </c>
      <c r="B11" s="4">
        <f>IF(ISBLANK(RTS28_T_Aktienderivate!B11),"",RTS28_T_Aktienderivate!B11)</f>
        <v>0.61581654522551987</v>
      </c>
      <c r="C11" s="4">
        <f>IF(ISBLANK(RTS28_T_Aktienderivate!C11),"",RTS28_T_Aktienderivate!C11)</f>
        <v>0.6539589442815249</v>
      </c>
    </row>
    <row r="12" spans="1:3" ht="60" customHeight="1" x14ac:dyDescent="0.25">
      <c r="A12" s="6" t="str">
        <f>IF(ISBLANK(RTS28_T_Aktienderivate!A12),"",RTS28_T_Aktienderivate!A12)</f>
        <v>Options Price Reporting Authority (OPRA)</v>
      </c>
      <c r="B12" s="4">
        <f>IF(ISBLANK(RTS28_T_Aktienderivate!B12),"",RTS28_T_Aktienderivate!B12)</f>
        <v>0.38023378198087415</v>
      </c>
      <c r="C12" s="4">
        <f>IF(ISBLANK(RTS28_T_Aktienderivate!C12),"",RTS28_T_Aktienderivate!C12)</f>
        <v>0.33431085043988268</v>
      </c>
    </row>
    <row r="13" spans="1:3" ht="60" customHeight="1" x14ac:dyDescent="0.25">
      <c r="A13" s="6" t="str">
        <f>IF(ISBLANK(RTS28_T_Aktienderivate!A13),"",RTS28_T_Aktienderivate!A13)</f>
        <v>Euronext Paris MONEP, Equity and Index Derivatives (XMON)</v>
      </c>
      <c r="B13" s="4">
        <f>IF(ISBLANK(RTS28_T_Aktienderivate!B13),"",RTS28_T_Aktienderivate!B13)</f>
        <v>1.8860847497166654E-3</v>
      </c>
      <c r="C13" s="4">
        <f>IF(ISBLANK(RTS28_T_Aktienderivate!C13),"",RTS28_T_Aktienderivate!C13)</f>
        <v>2.9325513196480938E-3</v>
      </c>
    </row>
    <row r="14" spans="1:3" ht="60" customHeight="1" x14ac:dyDescent="0.25">
      <c r="A14" s="6" t="str">
        <f>IF(ISBLANK(RTS28_T_Aktienderivate!A14),"",RTS28_T_Aktienderivate!A14)</f>
        <v>Over the Counter (LOTC)</v>
      </c>
      <c r="B14" s="4">
        <f>IF(ISBLANK(RTS28_T_Aktienderivate!B14),"",RTS28_T_Aktienderivate!B14)</f>
        <v>1.1391772846572272E-3</v>
      </c>
      <c r="C14" s="4">
        <f>IF(ISBLANK(RTS28_T_Aktienderivate!C14),"",RTS28_T_Aktienderivate!C14)</f>
        <v>5.8651026392961877E-3</v>
      </c>
    </row>
    <row r="15" spans="1:3" ht="60" customHeight="1" x14ac:dyDescent="0.25">
      <c r="A15" s="6" t="str">
        <f>IF(ISBLANK(RTS28_T_Aktienderivate!A15),"",RTS28_T_Aktienderivate!A15)</f>
        <v>Nasdaq Copenhagen Derivatives (XCSE)</v>
      </c>
      <c r="B15" s="4">
        <f>IF(ISBLANK(RTS28_T_Aktienderivate!B15),"",RTS28_T_Aktienderivate!B15)</f>
        <v>9.244107592321064E-4</v>
      </c>
      <c r="C15" s="4">
        <f>IF(ISBLANK(RTS28_T_Aktienderivate!C15),"",RTS28_T_Aktienderivate!C15)</f>
        <v>2.9325513196480938E-3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5" sqref="B15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47</v>
      </c>
      <c r="C7" s="16"/>
    </row>
    <row r="8" spans="1:3" ht="60" customHeight="1" x14ac:dyDescent="0.25">
      <c r="A8" s="11" t="s">
        <v>15</v>
      </c>
      <c r="B8" s="17" t="str">
        <f>IF(RTS28_T_Eigenkapitalinstrumente!B8="Ja","Yes","No")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IF(ISBLANK(RTS28_T_Eigenkapitalinstrumente!A11),"",RTS28_T_Eigenkapitalinstrumente!A11)</f>
        <v>New York Stock Exchange, Inc (XNYS)</v>
      </c>
      <c r="B11" s="4">
        <f>IF(ISBLANK(RTS28_T_Eigenkapitalinstrumente!B11),"",RTS28_T_Eigenkapitalinstrumente!B11)</f>
        <v>0.28852731746304516</v>
      </c>
      <c r="C11" s="4">
        <f>IF(ISBLANK(RTS28_T_Eigenkapitalinstrumente!C11),"",RTS28_T_Eigenkapitalinstrumente!C11)</f>
        <v>0.19399249061326659</v>
      </c>
    </row>
    <row r="12" spans="1:3" ht="60" customHeight="1" x14ac:dyDescent="0.25">
      <c r="A12" s="6" t="str">
        <f>IF(ISBLANK(RTS28_T_Eigenkapitalinstrumente!A12),"",RTS28_T_Eigenkapitalinstrumente!A12)</f>
        <v>NASDAQ (XNAS)</v>
      </c>
      <c r="B12" s="4">
        <f>IF(ISBLANK(RTS28_T_Eigenkapitalinstrumente!B12),"",RTS28_T_Eigenkapitalinstrumente!B12)</f>
        <v>0.18430207272444685</v>
      </c>
      <c r="C12" s="4">
        <f>IF(ISBLANK(RTS28_T_Eigenkapitalinstrumente!C12),"",RTS28_T_Eigenkapitalinstrumente!C12)</f>
        <v>0.13836740369906828</v>
      </c>
    </row>
    <row r="13" spans="1:3" ht="60" customHeight="1" x14ac:dyDescent="0.25">
      <c r="A13" s="6" t="str">
        <f>IF(ISBLANK(RTS28_T_Eigenkapitalinstrumente!A13),"",RTS28_T_Eigenkapitalinstrumente!A13)</f>
        <v>SIX Swiss Exchange (XSWX)</v>
      </c>
      <c r="B13" s="4">
        <f>IF(ISBLANK(RTS28_T_Eigenkapitalinstrumente!B13),"",RTS28_T_Eigenkapitalinstrumente!B13)</f>
        <v>0.14961972648664235</v>
      </c>
      <c r="C13" s="4">
        <f>IF(ISBLANK(RTS28_T_Eigenkapitalinstrumente!C13),"",RTS28_T_Eigenkapitalinstrumente!C13)</f>
        <v>0.25504102350159924</v>
      </c>
    </row>
    <row r="14" spans="1:3" ht="60" customHeight="1" x14ac:dyDescent="0.25">
      <c r="A14" s="6" t="str">
        <f>IF(ISBLANK(RTS28_T_Eigenkapitalinstrumente!A14),"",RTS28_T_Eigenkapitalinstrumente!A14)</f>
        <v>Xetra (XETR)</v>
      </c>
      <c r="B14" s="4">
        <f>IF(ISBLANK(RTS28_T_Eigenkapitalinstrumente!B14),"",RTS28_T_Eigenkapitalinstrumente!B14)</f>
        <v>5.248886312637744E-2</v>
      </c>
      <c r="C14" s="4">
        <f>IF(ISBLANK(RTS28_T_Eigenkapitalinstrumente!C14),"",RTS28_T_Eigenkapitalinstrumente!C14)</f>
        <v>3.0315672368238074E-2</v>
      </c>
    </row>
    <row r="15" spans="1:3" ht="60" customHeight="1" x14ac:dyDescent="0.25">
      <c r="A15" s="6" t="str">
        <f>IF(ISBLANK(RTS28_T_Eigenkapitalinstrumente!A15),"",RTS28_T_Eigenkapitalinstrumente!A15)</f>
        <v>Tokyo Stock Exchange (XTKS)</v>
      </c>
      <c r="B15" s="4">
        <f>IF(ISBLANK(RTS28_T_Eigenkapitalinstrumente!B15),"",RTS28_T_Eigenkapitalinstrumente!B15)</f>
        <v>3.6599145563270812E-2</v>
      </c>
      <c r="C15" s="4">
        <f>IF(ISBLANK(RTS28_T_Eigenkapitalinstrumente!C15),"",RTS28_T_Eigenkapitalinstrumente!C15)</f>
        <v>5.8406341259908219E-3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41</v>
      </c>
      <c r="C7" s="16"/>
    </row>
    <row r="8" spans="1:3" ht="60" customHeight="1" x14ac:dyDescent="0.25">
      <c r="A8" s="11" t="s">
        <v>15</v>
      </c>
      <c r="B8" s="17" t="str">
        <f>IF(RTS28_T_Rohstoffderivate!B8="Ja","Yes","No")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IF(ISBLANK(RTS28_T_Rohstoffderivate!A11),"",RTS28_T_Rohstoffderivate!A11)</f>
        <v>n/a</v>
      </c>
      <c r="B11" s="4">
        <f>IF(ISBLANK(RTS28_T_Rohstoffderivate!B11),"",RTS28_T_Rohstoffderivate!B11)</f>
        <v>0</v>
      </c>
      <c r="C11" s="4">
        <f>IF(ISBLANK(RTS28_T_Rohstoffderivate!C11),"",RTS28_T_Rohstoffderivate!C11)</f>
        <v>0</v>
      </c>
    </row>
    <row r="12" spans="1:3" ht="60" customHeight="1" x14ac:dyDescent="0.25">
      <c r="A12" s="6" t="str">
        <f>IF(ISBLANK(RTS28_T_Rohstoffderivate!A12),"",RTS28_T_Rohstoffderivate!A12)</f>
        <v/>
      </c>
      <c r="B12" s="4" t="str">
        <f>IF(ISBLANK(RTS28_T_Rohstoffderivate!B12),"",RTS28_T_Rohstoffderivate!B12)</f>
        <v/>
      </c>
      <c r="C12" s="4" t="str">
        <f>IF(ISBLANK(RTS28_T_Rohstoffderivate!C12),"",RTS28_T_Rohstoffderivate!C12)</f>
        <v/>
      </c>
    </row>
    <row r="13" spans="1:3" ht="60" customHeight="1" x14ac:dyDescent="0.25">
      <c r="A13" s="6" t="str">
        <f>IF(ISBLANK(RTS28_T_Rohstoffderivate!A13),"",RTS28_T_Rohstoffderivate!A13)</f>
        <v/>
      </c>
      <c r="B13" s="4" t="str">
        <f>IF(ISBLANK(RTS28_T_Rohstoffderivate!B13),"",RTS28_T_Rohstoffderivate!B13)</f>
        <v/>
      </c>
      <c r="C13" s="4" t="str">
        <f>IF(ISBLANK(RTS28_T_Rohstoffderivate!C13),"",RTS28_T_Rohstoffderivate!C13)</f>
        <v/>
      </c>
    </row>
    <row r="14" spans="1:3" ht="60" customHeight="1" x14ac:dyDescent="0.25">
      <c r="A14" s="6" t="str">
        <f>IF(ISBLANK(RTS28_T_Rohstoffderivate!A14),"",RTS28_T_Rohstoffderivate!A14)</f>
        <v/>
      </c>
      <c r="B14" s="4" t="str">
        <f>IF(ISBLANK(RTS28_T_Rohstoffderivate!B14),"",RTS28_T_Rohstoffderivate!B14)</f>
        <v/>
      </c>
      <c r="C14" s="4" t="str">
        <f>IF(ISBLANK(RTS28_T_Rohstoffderivate!C14),"",RTS28_T_Rohstoffderivate!C14)</f>
        <v/>
      </c>
    </row>
    <row r="15" spans="1:3" ht="60" customHeight="1" x14ac:dyDescent="0.25">
      <c r="A15" s="6" t="str">
        <f>IF(ISBLANK(RTS28_T_Rohstoffderivate!A15),"",RTS28_T_Rohstoffderivate!A15)</f>
        <v/>
      </c>
      <c r="B15" s="4" t="str">
        <f>IF(ISBLANK(RTS28_T_Rohstoffderivate!B15),"",RTS28_T_Rohstoffderivate!B15)</f>
        <v/>
      </c>
      <c r="C15" s="4" t="str">
        <f>IF(ISBLANK(RTS28_T_Rohstoffderivate!C15),"",RTS28_T_Rohstoffderivate!C15)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42</v>
      </c>
      <c r="C7" s="16"/>
    </row>
    <row r="8" spans="1:3" ht="60" customHeight="1" x14ac:dyDescent="0.25">
      <c r="A8" s="11" t="s">
        <v>15</v>
      </c>
      <c r="B8" s="17" t="str">
        <f>IF(RTS28_T_Schuldtitel!B8="Ja","Yes","No")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IF(ISBLANK(RTS28_T_Schuldtitel!A11),"",RTS28_T_Schuldtitel!A11)</f>
        <v>TRAX (XCOR)</v>
      </c>
      <c r="B11" s="4">
        <f>IF(ISBLANK(RTS28_T_Schuldtitel!B11),"",RTS28_T_Schuldtitel!B11)</f>
        <v>0.35301278436539663</v>
      </c>
      <c r="C11" s="4">
        <f>IF(ISBLANK(RTS28_T_Schuldtitel!C11),"",RTS28_T_Schuldtitel!C11)</f>
        <v>0.43809904153354634</v>
      </c>
    </row>
    <row r="12" spans="1:3" ht="60" customHeight="1" x14ac:dyDescent="0.25">
      <c r="A12" s="6" t="str">
        <f>IF(ISBLANK(RTS28_T_Schuldtitel!A12),"",RTS28_T_Schuldtitel!A12)</f>
        <v>SIX Swiss Exchange (XSWX)</v>
      </c>
      <c r="B12" s="4">
        <f>IF(ISBLANK(RTS28_T_Schuldtitel!B12),"",RTS28_T_Schuldtitel!B12)</f>
        <v>0.34036315267553563</v>
      </c>
      <c r="C12" s="4">
        <f>IF(ISBLANK(RTS28_T_Schuldtitel!C12),"",RTS28_T_Schuldtitel!C12)</f>
        <v>0.25718849840255592</v>
      </c>
    </row>
    <row r="13" spans="1:3" ht="60" customHeight="1" x14ac:dyDescent="0.25">
      <c r="A13" s="6" t="str">
        <f>IF(ISBLANK(RTS28_T_Schuldtitel!A13),"",RTS28_T_Schuldtitel!A13)</f>
        <v>CME Group, GovPX U.S. Treasury EOD 5pm NY (BTEC)</v>
      </c>
      <c r="B13" s="4">
        <f>IF(ISBLANK(RTS28_T_Schuldtitel!B13),"",RTS28_T_Schuldtitel!B13)</f>
        <v>0.2148908028996856</v>
      </c>
      <c r="C13" s="4">
        <f>IF(ISBLANK(RTS28_T_Schuldtitel!C13),"",RTS28_T_Schuldtitel!C13)</f>
        <v>0.11741214057507987</v>
      </c>
    </row>
    <row r="14" spans="1:3" ht="60" customHeight="1" x14ac:dyDescent="0.25">
      <c r="A14" s="6" t="str">
        <f>IF(ISBLANK(RTS28_T_Schuldtitel!A14),"",RTS28_T_Schuldtitel!A14)</f>
        <v>TRADEWEB EU BV - MTF (TWEM)</v>
      </c>
      <c r="B14" s="4">
        <f>IF(ISBLANK(RTS28_T_Schuldtitel!B14),"",RTS28_T_Schuldtitel!B14)</f>
        <v>5.368620620430143E-2</v>
      </c>
      <c r="C14" s="4">
        <f>IF(ISBLANK(RTS28_T_Schuldtitel!C14),"",RTS28_T_Schuldtitel!C14)</f>
        <v>7.5878594249201278E-2</v>
      </c>
    </row>
    <row r="15" spans="1:3" ht="60" customHeight="1" x14ac:dyDescent="0.25">
      <c r="A15" s="6" t="str">
        <f>IF(ISBLANK(RTS28_T_Schuldtitel!A15),"",RTS28_T_Schuldtitel!A15)</f>
        <v>LSE London Stock Exchange (XLON)</v>
      </c>
      <c r="B15" s="4">
        <f>IF(ISBLANK(RTS28_T_Schuldtitel!B15),"",RTS28_T_Schuldtitel!B15)</f>
        <v>1.4899354694323727E-2</v>
      </c>
      <c r="C15" s="4">
        <f>IF(ISBLANK(RTS28_T_Schuldtitel!C15),"",RTS28_T_Schuldtitel!C15)</f>
        <v>1.5974440894568689E-3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43</v>
      </c>
      <c r="C7" s="16"/>
    </row>
    <row r="8" spans="1:3" ht="60" customHeight="1" x14ac:dyDescent="0.25">
      <c r="A8" s="11" t="s">
        <v>15</v>
      </c>
      <c r="B8" s="17" t="str">
        <f>IF(RTS28_T_Sonstige!B8="Ja","Yes","No")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IF(ISBLANK(RTS28_T_Sonstige!A11),"",RTS28_T_Sonstige!A11)</f>
        <v>NASDAQ (XNAS)</v>
      </c>
      <c r="B11" s="4">
        <f>IF(ISBLANK(RTS28_T_Sonstige!B11),"",RTS28_T_Sonstige!B11)</f>
        <v>0.25374802249216777</v>
      </c>
      <c r="C11" s="4">
        <f>IF(ISBLANK(RTS28_T_Sonstige!C11),"",RTS28_T_Sonstige!C11)</f>
        <v>6.2392953266454609E-2</v>
      </c>
    </row>
    <row r="12" spans="1:3" ht="60" customHeight="1" x14ac:dyDescent="0.25">
      <c r="A12" s="6" t="str">
        <f>IF(ISBLANK(RTS28_T_Sonstige!A12),"",RTS28_T_Sonstige!A12)</f>
        <v>London Stock Exchange Domestic/UK Market 1st Currency (XLON)</v>
      </c>
      <c r="B12" s="4">
        <f>IF(ISBLANK(RTS28_T_Sonstige!B12),"",RTS28_T_Sonstige!B12)</f>
        <v>0.11275510294749785</v>
      </c>
      <c r="C12" s="4">
        <f>IF(ISBLANK(RTS28_T_Sonstige!C12),"",RTS28_T_Sonstige!C12)</f>
        <v>0.18668950330315634</v>
      </c>
    </row>
    <row r="13" spans="1:3" ht="60" customHeight="1" x14ac:dyDescent="0.25">
      <c r="A13" s="6" t="str">
        <f>IF(ISBLANK(RTS28_T_Sonstige!A13),"",RTS28_T_Sonstige!A13)</f>
        <v>NYSE Arca, Listed Bonds (ARCX)</v>
      </c>
      <c r="B13" s="4">
        <f>IF(ISBLANK(RTS28_T_Sonstige!B13),"",RTS28_T_Sonstige!B13)</f>
        <v>7.2605013554547015E-2</v>
      </c>
      <c r="C13" s="4">
        <f>IF(ISBLANK(RTS28_T_Sonstige!C13),"",RTS28_T_Sonstige!C13)</f>
        <v>6.8509909469048197E-2</v>
      </c>
    </row>
    <row r="14" spans="1:3" ht="60" customHeight="1" x14ac:dyDescent="0.25">
      <c r="A14" s="6" t="str">
        <f>IF(ISBLANK(RTS28_T_Sonstige!A14),"",RTS28_T_Sonstige!A14)</f>
        <v>NYSE-CTA Cboe BZX U.S. Equities Exchange (BATS)</v>
      </c>
      <c r="B14" s="4">
        <f>IF(ISBLANK(RTS28_T_Sonstige!B14),"",RTS28_T_Sonstige!B14)</f>
        <v>6.5128506619413357E-2</v>
      </c>
      <c r="C14" s="4">
        <f>IF(ISBLANK(RTS28_T_Sonstige!C14),"",RTS28_T_Sonstige!C14)</f>
        <v>2.1531685833129435E-2</v>
      </c>
    </row>
    <row r="15" spans="1:3" ht="60" customHeight="1" x14ac:dyDescent="0.25">
      <c r="A15" s="6" t="str">
        <f>IF(ISBLANK(RTS28_T_Sonstige!A15),"",RTS28_T_Sonstige!A15)</f>
        <v>NYSE Arca (ARCX)</v>
      </c>
      <c r="B15" s="4">
        <f>IF(ISBLANK(RTS28_T_Sonstige!B15),"",RTS28_T_Sonstige!B15)</f>
        <v>6.4134228347067071E-2</v>
      </c>
      <c r="C15" s="4">
        <f>IF(ISBLANK(RTS28_T_Sonstige!C15),"",RTS28_T_Sonstige!C15)</f>
        <v>5.1382432101786155E-2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44</v>
      </c>
      <c r="C7" s="16"/>
    </row>
    <row r="8" spans="1:3" ht="60" customHeight="1" x14ac:dyDescent="0.25">
      <c r="A8" s="11" t="s">
        <v>15</v>
      </c>
      <c r="B8" s="17" t="str">
        <f>IF(RTS28_T_VerbriefteDerivate!B8="Ja","Yes","No")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IF(ISBLANK(RTS28_T_VerbriefteDerivate!A11),"",RTS28_T_VerbriefteDerivate!A11)</f>
        <v>Over the Counter (LOTC)</v>
      </c>
      <c r="B11" s="4">
        <f>IF(ISBLANK(RTS28_T_VerbriefteDerivate!B11),"",RTS28_T_VerbriefteDerivate!B11)</f>
        <v>0.96824721479916331</v>
      </c>
      <c r="C11" s="4">
        <f>IF(ISBLANK(RTS28_T_VerbriefteDerivate!C11),"",RTS28_T_VerbriefteDerivate!C11)</f>
        <v>0.81578947368421051</v>
      </c>
    </row>
    <row r="12" spans="1:3" ht="60" customHeight="1" x14ac:dyDescent="0.25">
      <c r="A12" s="6" t="str">
        <f>IF(ISBLANK(RTS28_T_VerbriefteDerivate!A12),"",RTS28_T_VerbriefteDerivate!A12)</f>
        <v>SIX Swiss Exchange, Structured Products (XQMH)</v>
      </c>
      <c r="B12" s="4">
        <f>IF(ISBLANK(RTS28_T_VerbriefteDerivate!B12),"",RTS28_T_VerbriefteDerivate!B12)</f>
        <v>1.4605600343274034E-2</v>
      </c>
      <c r="C12" s="4">
        <f>IF(ISBLANK(RTS28_T_VerbriefteDerivate!C12),"",RTS28_T_VerbriefteDerivate!C12)</f>
        <v>9.2105263157894732E-2</v>
      </c>
    </row>
    <row r="13" spans="1:3" ht="60" customHeight="1" x14ac:dyDescent="0.25">
      <c r="A13" s="6" t="str">
        <f>IF(ISBLANK(RTS28_T_VerbriefteDerivate!A13),"",RTS28_T_VerbriefteDerivate!A13)</f>
        <v>NASDAQ (XNAS)</v>
      </c>
      <c r="B13" s="4">
        <f>IF(ISBLANK(RTS28_T_VerbriefteDerivate!B13),"",RTS28_T_VerbriefteDerivate!B13)</f>
        <v>1.0206369463211313E-2</v>
      </c>
      <c r="C13" s="4">
        <f>IF(ISBLANK(RTS28_T_VerbriefteDerivate!C13),"",RTS28_T_VerbriefteDerivate!C13)</f>
        <v>2.6315789473684209E-2</v>
      </c>
    </row>
    <row r="14" spans="1:3" ht="60" customHeight="1" x14ac:dyDescent="0.25">
      <c r="A14" s="6" t="str">
        <f>IF(ISBLANK(RTS28_T_VerbriefteDerivate!A14),"",RTS28_T_VerbriefteDerivate!A14)</f>
        <v>Nasdaq-UTP Members Exchange, LLC (MEMX)</v>
      </c>
      <c r="B14" s="4">
        <f>IF(ISBLANK(RTS28_T_VerbriefteDerivate!B14),"",RTS28_T_VerbriefteDerivate!B14)</f>
        <v>4.0212808215427977E-3</v>
      </c>
      <c r="C14" s="4">
        <f>IF(ISBLANK(RTS28_T_VerbriefteDerivate!C14),"",RTS28_T_VerbriefteDerivate!C14)</f>
        <v>2.6315789473684209E-2</v>
      </c>
    </row>
    <row r="15" spans="1:3" ht="60" customHeight="1" x14ac:dyDescent="0.25">
      <c r="A15" s="6" t="str">
        <f>IF(ISBLANK(RTS28_T_VerbriefteDerivate!A15),"",RTS28_T_VerbriefteDerivate!A15)</f>
        <v>SIX Swiss Exchange (XSWX)</v>
      </c>
      <c r="B15" s="4">
        <f>IF(ISBLANK(RTS28_T_VerbriefteDerivate!B15),"",RTS28_T_VerbriefteDerivate!B15)</f>
        <v>2.9195345728086331E-3</v>
      </c>
      <c r="C15" s="4">
        <f>IF(ISBLANK(RTS28_T_VerbriefteDerivate!C15),"",RTS28_T_VerbriefteDerivate!C15)</f>
        <v>3.9473684210526314E-2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45</v>
      </c>
      <c r="C7" s="16"/>
    </row>
    <row r="8" spans="1:3" ht="60" customHeight="1" x14ac:dyDescent="0.25">
      <c r="A8" s="11" t="s">
        <v>15</v>
      </c>
      <c r="B8" s="17" t="str">
        <f>IF(RTS28_T_StrukturierteProdukte!B8="Ja","Yes","No")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IF(ISBLANK(RTS28_T_StrukturierteProdukte!A11),"",RTS28_T_StrukturierteProdukte!A11)</f>
        <v>Over the Counter (LOTC)</v>
      </c>
      <c r="B11" s="4">
        <f>IF(ISBLANK(RTS28_T_StrukturierteProdukte!B11),"",RTS28_T_StrukturierteProdukte!B11)</f>
        <v>0.66794099096479864</v>
      </c>
      <c r="C11" s="4">
        <f>IF(ISBLANK(RTS28_T_StrukturierteProdukte!C11),"",RTS28_T_StrukturierteProdukte!C11)</f>
        <v>0.57849666983824932</v>
      </c>
    </row>
    <row r="12" spans="1:3" ht="60" customHeight="1" x14ac:dyDescent="0.25">
      <c r="A12" s="6" t="str">
        <f>IF(ISBLANK(RTS28_T_StrukturierteProdukte!A12),"",RTS28_T_StrukturierteProdukte!A12)</f>
        <v>SIX Swiss Exchange (XSWX)</v>
      </c>
      <c r="B12" s="4">
        <f>IF(ISBLANK(RTS28_T_StrukturierteProdukte!B12),"",RTS28_T_StrukturierteProdukte!B12)</f>
        <v>0.22410492344493929</v>
      </c>
      <c r="C12" s="4">
        <f>IF(ISBLANK(RTS28_T_StrukturierteProdukte!C12),"",RTS28_T_StrukturierteProdukte!C12)</f>
        <v>0.18934348239771645</v>
      </c>
    </row>
    <row r="13" spans="1:3" ht="60" customHeight="1" x14ac:dyDescent="0.25">
      <c r="A13" s="6" t="str">
        <f>IF(ISBLANK(RTS28_T_StrukturierteProdukte!A13),"",RTS28_T_StrukturierteProdukte!A13)</f>
        <v>TRAX (XCOR)</v>
      </c>
      <c r="B13" s="4">
        <f>IF(ISBLANK(RTS28_T_StrukturierteProdukte!B13),"",RTS28_T_StrukturierteProdukte!B13)</f>
        <v>7.0390552355327748E-2</v>
      </c>
      <c r="C13" s="4">
        <f>IF(ISBLANK(RTS28_T_StrukturierteProdukte!C13),"",RTS28_T_StrukturierteProdukte!C13)</f>
        <v>7.8020932445290195E-2</v>
      </c>
    </row>
    <row r="14" spans="1:3" ht="60" customHeight="1" x14ac:dyDescent="0.25">
      <c r="A14" s="6" t="str">
        <f>IF(ISBLANK(RTS28_T_StrukturierteProdukte!A14),"",RTS28_T_StrukturierteProdukte!A14)</f>
        <v>SIX Swiss Exchange, Structured Products (XQMH)</v>
      </c>
      <c r="B14" s="4">
        <f>IF(ISBLANK(RTS28_T_StrukturierteProdukte!B14),"",RTS28_T_StrukturierteProdukte!B14)</f>
        <v>1.0466865840652942E-2</v>
      </c>
      <c r="C14" s="4">
        <f>IF(ISBLANK(RTS28_T_StrukturierteProdukte!C14),"",RTS28_T_StrukturierteProdukte!C14)</f>
        <v>3.7107516650808754E-2</v>
      </c>
    </row>
    <row r="15" spans="1:3" ht="60" customHeight="1" x14ac:dyDescent="0.25">
      <c r="A15" s="6" t="str">
        <f>IF(ISBLANK(RTS28_T_StrukturierteProdukte!A15),"",RTS28_T_StrukturierteProdukte!A15)</f>
        <v>OFF-EXCHANGE TRANSACTIONS - LISTED INSTRUMENTS (XOFF)</v>
      </c>
      <c r="B15" s="4">
        <f>IF(ISBLANK(RTS28_T_StrukturierteProdukte!B15),"",RTS28_T_StrukturierteProdukte!B15)</f>
        <v>5.2999751289418365E-3</v>
      </c>
      <c r="C15" s="4">
        <f>IF(ISBLANK(RTS28_T_StrukturierteProdukte!C15),"",RTS28_T_StrukturierteProdukte!C15)</f>
        <v>1.1417697431018078E-2</v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46</v>
      </c>
      <c r="C7" s="16"/>
    </row>
    <row r="8" spans="1:3" ht="60" customHeight="1" x14ac:dyDescent="0.25">
      <c r="A8" s="11" t="s">
        <v>15</v>
      </c>
      <c r="B8" s="17" t="str">
        <f>IF(RTS28_T_Zinsderivate!B8="Ja","Yes","No")</f>
        <v>Yes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IF(ISBLANK(RTS28_T_Zinsderivate!A11),"",RTS28_T_Zinsderivate!A11)</f>
        <v>n/a</v>
      </c>
      <c r="B11" s="4">
        <f>IF(ISBLANK(RTS28_T_Zinsderivate!B11),"",RTS28_T_Zinsderivate!B11)</f>
        <v>0</v>
      </c>
      <c r="C11" s="4">
        <f>IF(ISBLANK(RTS28_T_Zinsderivate!C11),"",RTS28_T_Zinsderivate!C11)</f>
        <v>0</v>
      </c>
    </row>
    <row r="12" spans="1:3" ht="60" customHeight="1" x14ac:dyDescent="0.25">
      <c r="A12" s="6" t="str">
        <f>IF(ISBLANK(RTS28_T_Zinsderivate!A12),"",RTS28_T_Zinsderivate!A12)</f>
        <v/>
      </c>
      <c r="B12" s="4" t="str">
        <f>IF(ISBLANK(RTS28_T_Zinsderivate!B12),"",RTS28_T_Zinsderivate!B12)</f>
        <v/>
      </c>
      <c r="C12" s="4" t="str">
        <f>IF(ISBLANK(RTS28_T_Zinsderivate!C12),"",RTS28_T_Zinsderivate!C12)</f>
        <v/>
      </c>
    </row>
    <row r="13" spans="1:3" ht="60" customHeight="1" x14ac:dyDescent="0.25">
      <c r="A13" s="6" t="str">
        <f>IF(ISBLANK(RTS28_T_Zinsderivate!A13),"",RTS28_T_Zinsderivate!A13)</f>
        <v/>
      </c>
      <c r="B13" s="4" t="str">
        <f>IF(ISBLANK(RTS28_T_Zinsderivate!B13),"",RTS28_T_Zinsderivate!B13)</f>
        <v/>
      </c>
      <c r="C13" s="4" t="str">
        <f>IF(ISBLANK(RTS28_T_Zinsderivate!C13),"",RTS28_T_Zinsderivate!C13)</f>
        <v/>
      </c>
    </row>
    <row r="14" spans="1:3" ht="60" customHeight="1" x14ac:dyDescent="0.25">
      <c r="A14" s="6" t="str">
        <f>IF(ISBLANK(RTS28_T_Zinsderivate!A14),"",RTS28_T_Zinsderivate!A14)</f>
        <v/>
      </c>
      <c r="B14" s="4" t="str">
        <f>IF(ISBLANK(RTS28_T_Zinsderivate!B14),"",RTS28_T_Zinsderivate!B14)</f>
        <v/>
      </c>
      <c r="C14" s="4" t="str">
        <f>IF(ISBLANK(RTS28_T_Zinsderivate!C14),"",RTS28_T_Zinsderivate!C14)</f>
        <v/>
      </c>
    </row>
    <row r="15" spans="1:3" ht="60" customHeight="1" x14ac:dyDescent="0.25">
      <c r="A15" s="6" t="str">
        <f>IF(ISBLANK(RTS28_T_Zinsderivate!A15),"",RTS28_T_Zinsderivate!A15)</f>
        <v/>
      </c>
      <c r="B15" s="4" t="str">
        <f>IF(ISBLANK(RTS28_T_Zinsderivate!B15),"",RTS28_T_Zinsderivate!B15)</f>
        <v/>
      </c>
      <c r="C15" s="4" t="str">
        <f>IF(ISBLANK(RTS28_T_Zinsderivate!C15),"",RTS28_T_Zinsderivate!C15)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B11" sqref="B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5" t="str">
        <f>RTS28_R_Equity_Derivates!A1</f>
        <v>Trading volumes of top five execution venues 2023</v>
      </c>
    </row>
    <row r="2" spans="1:3" ht="15" customHeight="1" x14ac:dyDescent="0.3">
      <c r="A2" s="2"/>
    </row>
    <row r="3" spans="1:3" ht="20.25" x14ac:dyDescent="0.3">
      <c r="A3" s="2"/>
    </row>
    <row r="4" spans="1:3" ht="15" customHeight="1" x14ac:dyDescent="0.3">
      <c r="A4" s="2"/>
    </row>
    <row r="5" spans="1:3" ht="15" customHeight="1" x14ac:dyDescent="0.3">
      <c r="A5" s="2"/>
    </row>
    <row r="7" spans="1:3" ht="60" customHeight="1" x14ac:dyDescent="0.25">
      <c r="A7" s="10" t="s">
        <v>14</v>
      </c>
      <c r="B7" s="16" t="s">
        <v>53</v>
      </c>
      <c r="C7" s="16"/>
    </row>
    <row r="8" spans="1:3" ht="60" customHeight="1" x14ac:dyDescent="0.25">
      <c r="A8" s="11" t="s">
        <v>15</v>
      </c>
      <c r="B8" s="17" t="str">
        <f>IF(RTS28_T_Währungsderivate!B8="Ja","Yes","No")</f>
        <v>No</v>
      </c>
      <c r="C8" s="17"/>
    </row>
    <row r="10" spans="1:3" ht="60" customHeight="1" x14ac:dyDescent="0.25">
      <c r="A10" s="12" t="s">
        <v>17</v>
      </c>
      <c r="B10" s="12" t="s">
        <v>18</v>
      </c>
      <c r="C10" s="13" t="s">
        <v>19</v>
      </c>
    </row>
    <row r="11" spans="1:3" ht="60" customHeight="1" x14ac:dyDescent="0.25">
      <c r="A11" s="6" t="str">
        <f>IF(ISBLANK(RTS28_T_Währungsderivate!A11),"",RTS28_T_Währungsderivate!A11)</f>
        <v>Kaiser Partner Privatbank AG (529900DPOQPLDSF3R482)</v>
      </c>
      <c r="B11" s="4">
        <f>IF(ISBLANK(RTS28_T_Währungsderivate!B11),"",RTS28_T_Währungsderivate!B11)</f>
        <v>1</v>
      </c>
      <c r="C11" s="4">
        <f>IF(ISBLANK(RTS28_T_Währungsderivate!C11),"",RTS28_T_Währungsderivate!C11)</f>
        <v>1</v>
      </c>
    </row>
    <row r="12" spans="1:3" ht="60" customHeight="1" x14ac:dyDescent="0.25">
      <c r="A12" s="6" t="str">
        <f>IF(ISBLANK(RTS28_T_Währungsderivate!A12),"",RTS28_T_Währungsderivate!A12)</f>
        <v/>
      </c>
      <c r="B12" s="4" t="str">
        <f>IF(ISBLANK(RTS28_T_Währungsderivate!B12),"",RTS28_T_Währungsderivate!B12)</f>
        <v/>
      </c>
      <c r="C12" s="4" t="str">
        <f>IF(ISBLANK(RTS28_T_Währungsderivate!C12),"",RTS28_T_Währungsderivate!C12)</f>
        <v/>
      </c>
    </row>
    <row r="13" spans="1:3" ht="60" customHeight="1" x14ac:dyDescent="0.25">
      <c r="A13" s="6" t="str">
        <f>IF(ISBLANK(RTS28_T_Währungsderivate!A13),"",RTS28_T_Währungsderivate!A13)</f>
        <v/>
      </c>
      <c r="B13" s="4" t="str">
        <f>IF(ISBLANK(RTS28_T_Währungsderivate!B13),"",RTS28_T_Währungsderivate!B13)</f>
        <v/>
      </c>
      <c r="C13" s="4" t="str">
        <f>IF(ISBLANK(RTS28_T_Währungsderivate!C13),"",RTS28_T_Währungsderivate!C13)</f>
        <v/>
      </c>
    </row>
    <row r="14" spans="1:3" ht="60" customHeight="1" x14ac:dyDescent="0.25">
      <c r="A14" s="6" t="str">
        <f>IF(ISBLANK(RTS28_T_Währungsderivate!A14),"",RTS28_T_Währungsderivate!A14)</f>
        <v/>
      </c>
      <c r="B14" s="4" t="str">
        <f>IF(ISBLANK(RTS28_T_Währungsderivate!B14),"",RTS28_T_Währungsderivate!B14)</f>
        <v/>
      </c>
      <c r="C14" s="4" t="str">
        <f>IF(ISBLANK(RTS28_T_Währungsderivate!C14),"",RTS28_T_Währungsderivate!C14)</f>
        <v/>
      </c>
    </row>
    <row r="15" spans="1:3" ht="60" customHeight="1" x14ac:dyDescent="0.25">
      <c r="A15" s="6" t="str">
        <f>IF(ISBLANK(RTS28_T_Währungsderivate!A15),"",RTS28_T_Währungsderivate!A15)</f>
        <v/>
      </c>
      <c r="B15" s="4" t="str">
        <f>IF(ISBLANK(RTS28_T_Währungsderivate!B15),"",RTS28_T_Währungsderivate!B15)</f>
        <v/>
      </c>
      <c r="C15" s="4" t="str">
        <f>IF(ISBLANK(RTS28_T_Währungsderivate!C15),"",RTS28_T_Währungsderivate!C15)</f>
        <v/>
      </c>
    </row>
  </sheetData>
  <sheetProtection sheet="1" objects="1" scenarios="1"/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56</vt:i4>
      </vt:variant>
    </vt:vector>
  </HeadingPairs>
  <TitlesOfParts>
    <vt:vector size="56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  <vt:lpstr>RTS28_R_Equity_Derivates</vt:lpstr>
      <vt:lpstr>RTS28_R_Equities_Shares</vt:lpstr>
      <vt:lpstr>RTS28_R_Commodities_derivate</vt:lpstr>
      <vt:lpstr>RTS28_R_Debt_instruments</vt:lpstr>
      <vt:lpstr>RTS28_R_Other</vt:lpstr>
      <vt:lpstr>RTS28_R_Securitized_derivates</vt:lpstr>
      <vt:lpstr>RTS28_R_Structured</vt:lpstr>
      <vt:lpstr>RTS28_R_Interest_derivates</vt:lpstr>
      <vt:lpstr>RTS28_R_Currency_derivates</vt:lpstr>
      <vt:lpstr>RTS28_P_Equity_Derivates</vt:lpstr>
      <vt:lpstr>RTS28_P_Equities_Shares</vt:lpstr>
      <vt:lpstr>RTS28_P_Commodities_derivat</vt:lpstr>
      <vt:lpstr>RTS28_P_Debt_instruments</vt:lpstr>
      <vt:lpstr>RTS28_P_Other</vt:lpstr>
      <vt:lpstr>RTS28_P_Securitized_derivates</vt:lpstr>
      <vt:lpstr>RTS28_P_Structured</vt:lpstr>
      <vt:lpstr>RTS28_P_Interest_derivates</vt:lpstr>
      <vt:lpstr>RTS28_P_Currency_derivates</vt:lpstr>
      <vt:lpstr>RTS28_T_Equity_Derivates</vt:lpstr>
      <vt:lpstr>RTS28_T_Equities_Shares</vt:lpstr>
      <vt:lpstr>RTS28_T_Commodities_derivates</vt:lpstr>
      <vt:lpstr>RTS28_T_Debt_instruments</vt:lpstr>
      <vt:lpstr>RTS28_T_Other</vt:lpstr>
      <vt:lpstr>RTS28_T_Securitized_derivates</vt:lpstr>
      <vt:lpstr>RTS28_T_Structured</vt:lpstr>
      <vt:lpstr>RTS28_T_Interest_derivates</vt:lpstr>
      <vt:lpstr>RTS28_T_Currency_derivates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Schorm Marcus</cp:lastModifiedBy>
  <cp:lastPrinted>2019-04-08T13:25:03Z</cp:lastPrinted>
  <dcterms:created xsi:type="dcterms:W3CDTF">2019-03-20T13:09:45Z</dcterms:created>
  <dcterms:modified xsi:type="dcterms:W3CDTF">2024-02-15T10:43:53Z</dcterms:modified>
</cp:coreProperties>
</file>